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ACKUP LENOVO\Documentos\documentos campeonato2017\"/>
    </mc:Choice>
  </mc:AlternateContent>
  <xr:revisionPtr revIDLastSave="0" documentId="13_ncr:1_{4FB23EB3-2F20-4E9B-91D9-6BEDE6007D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umulado Autocross 2024" sheetId="1" r:id="rId1"/>
    <sheet name="Acumulado Teams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94" i="1" l="1"/>
  <c r="V192" i="1"/>
  <c r="V182" i="1"/>
  <c r="V166" i="1"/>
  <c r="V155" i="1"/>
  <c r="V144" i="1"/>
  <c r="V129" i="1"/>
  <c r="V128" i="1"/>
  <c r="V97" i="1"/>
  <c r="V96" i="1"/>
  <c r="V63" i="1"/>
  <c r="V49" i="1"/>
  <c r="V48" i="1"/>
  <c r="V47" i="1"/>
  <c r="V32" i="1"/>
  <c r="V20" i="1"/>
  <c r="V9" i="1"/>
  <c r="V8" i="1"/>
  <c r="V7" i="1"/>
  <c r="V203" i="1"/>
  <c r="V204" i="1"/>
  <c r="V188" i="1"/>
  <c r="V174" i="1"/>
  <c r="V147" i="1"/>
  <c r="V137" i="1"/>
  <c r="V89" i="1"/>
  <c r="V85" i="1"/>
  <c r="V71" i="1"/>
  <c r="V37" i="1"/>
  <c r="V25" i="1"/>
  <c r="V201" i="1"/>
  <c r="V173" i="1"/>
  <c r="V172" i="1"/>
  <c r="V177" i="1"/>
  <c r="V170" i="1"/>
  <c r="V98" i="1"/>
  <c r="V86" i="1"/>
  <c r="V50" i="1"/>
  <c r="V36" i="1"/>
  <c r="V197" i="1"/>
  <c r="V185" i="1"/>
  <c r="V116" i="1"/>
  <c r="V91" i="1"/>
  <c r="V81" i="1"/>
  <c r="V24" i="1"/>
  <c r="V205" i="1"/>
  <c r="V200" i="1"/>
  <c r="V171" i="1"/>
  <c r="V160" i="1"/>
  <c r="V65" i="1"/>
  <c r="V70" i="1"/>
  <c r="V75" i="1"/>
  <c r="V54" i="1"/>
  <c r="V34" i="1"/>
  <c r="V23" i="1"/>
  <c r="V26" i="1"/>
  <c r="V27" i="1"/>
  <c r="V22" i="1"/>
  <c r="V206" i="1"/>
  <c r="V186" i="1"/>
  <c r="V148" i="1"/>
  <c r="V149" i="1"/>
  <c r="V150" i="1"/>
  <c r="V135" i="1"/>
  <c r="V136" i="1"/>
  <c r="V122" i="1"/>
  <c r="V67" i="1"/>
  <c r="V33" i="1"/>
  <c r="V40" i="1"/>
  <c r="V42" i="1"/>
  <c r="V14" i="1"/>
  <c r="V10" i="1"/>
  <c r="V158" i="1"/>
  <c r="V72" i="1"/>
  <c r="V68" i="1"/>
  <c r="V115" i="1"/>
  <c r="V35" i="1"/>
  <c r="Q18" i="2"/>
  <c r="V51" i="1"/>
  <c r="V59" i="1"/>
  <c r="V84" i="1"/>
  <c r="V145" i="1"/>
  <c r="V159" i="1"/>
  <c r="V175" i="1"/>
  <c r="V124" i="1"/>
  <c r="V123" i="1"/>
  <c r="V105" i="1"/>
  <c r="V16" i="1"/>
  <c r="V15" i="1"/>
  <c r="V202" i="1"/>
  <c r="V195" i="1"/>
  <c r="V113" i="1"/>
  <c r="V112" i="1"/>
  <c r="V117" i="1"/>
  <c r="V111" i="1"/>
  <c r="V52" i="1"/>
  <c r="V178" i="1"/>
  <c r="V169" i="1"/>
  <c r="V131" i="1"/>
  <c r="V133" i="1"/>
  <c r="V139" i="1"/>
  <c r="V140" i="1"/>
  <c r="V134" i="1"/>
  <c r="V138" i="1"/>
  <c r="V88" i="1"/>
  <c r="V90" i="1"/>
  <c r="V80" i="1"/>
  <c r="V82" i="1"/>
  <c r="V56" i="1"/>
  <c r="V58" i="1"/>
  <c r="V162" i="1"/>
  <c r="V161" i="1"/>
  <c r="V118" i="1"/>
  <c r="V119" i="1"/>
  <c r="V99" i="1"/>
  <c r="V12" i="1"/>
  <c r="V193" i="1"/>
  <c r="V198" i="1"/>
  <c r="V13" i="1"/>
  <c r="V11" i="1"/>
  <c r="V28" i="1"/>
  <c r="V38" i="1"/>
  <c r="V196" i="1"/>
  <c r="V199" i="1"/>
  <c r="V207" i="1"/>
  <c r="V184" i="1"/>
  <c r="V187" i="1"/>
  <c r="V183" i="1"/>
  <c r="V168" i="1"/>
  <c r="V176" i="1"/>
  <c r="V167" i="1"/>
  <c r="V157" i="1"/>
  <c r="V156" i="1"/>
  <c r="V151" i="1"/>
  <c r="V146" i="1"/>
  <c r="V130" i="1"/>
  <c r="V114" i="1"/>
  <c r="V121" i="1"/>
  <c r="V95" i="1" l="1"/>
  <c r="V100" i="1"/>
  <c r="V79" i="1"/>
  <c r="V87" i="1"/>
  <c r="V83" i="1"/>
  <c r="V69" i="1"/>
  <c r="V74" i="1"/>
  <c r="V66" i="1"/>
  <c r="V73" i="1"/>
  <c r="V53" i="1"/>
  <c r="V55" i="1"/>
  <c r="V57" i="1"/>
  <c r="Q28" i="2"/>
  <c r="Q27" i="2"/>
  <c r="Q40" i="2"/>
  <c r="Q32" i="2"/>
  <c r="Q24" i="2"/>
  <c r="Q42" i="2"/>
  <c r="Q31" i="2"/>
  <c r="Q34" i="2" l="1"/>
  <c r="Q25" i="2"/>
  <c r="Q44" i="2"/>
  <c r="V39" i="1" l="1"/>
  <c r="V106" i="1" l="1"/>
  <c r="V104" i="1"/>
  <c r="Q45" i="2"/>
  <c r="Q22" i="2"/>
  <c r="Q37" i="2"/>
  <c r="Q41" i="2"/>
  <c r="Q7" i="2"/>
  <c r="Q43" i="2"/>
  <c r="Q8" i="2"/>
  <c r="Q6" i="2"/>
  <c r="Q17" i="2"/>
  <c r="Q9" i="2"/>
  <c r="Q19" i="2"/>
  <c r="Q21" i="2"/>
  <c r="Q16" i="2"/>
  <c r="Q20" i="2"/>
  <c r="Q30" i="2"/>
  <c r="Q46" i="2"/>
  <c r="Q23" i="2"/>
  <c r="Q47" i="2"/>
  <c r="Q36" i="2"/>
  <c r="Q11" i="2"/>
  <c r="Q35" i="2"/>
  <c r="Q33" i="2"/>
  <c r="Q14" i="2"/>
  <c r="Q48" i="2"/>
  <c r="Q13" i="2"/>
  <c r="Q49" i="2"/>
  <c r="Q50" i="2"/>
  <c r="Q38" i="2"/>
  <c r="Q29" i="2"/>
  <c r="Q26" i="2"/>
  <c r="Q39" i="2"/>
  <c r="Q10" i="2"/>
  <c r="Q12" i="2"/>
  <c r="Q15" i="2"/>
  <c r="V107" i="1"/>
  <c r="V132" i="1"/>
  <c r="V120" i="1"/>
  <c r="V64" i="1"/>
  <c r="V41" i="1"/>
  <c r="V21" i="1"/>
  <c r="V43" i="1"/>
</calcChain>
</file>

<file path=xl/sharedStrings.xml><?xml version="1.0" encoding="utf-8"?>
<sst xmlns="http://schemas.openxmlformats.org/spreadsheetml/2006/main" count="1384" uniqueCount="376">
  <si>
    <t>Nombre Completo</t>
  </si>
  <si>
    <t>Estandar 1</t>
  </si>
  <si>
    <t>Estandar 2</t>
  </si>
  <si>
    <t>Estandar 4</t>
  </si>
  <si>
    <t>Street 2</t>
  </si>
  <si>
    <t>Street 4</t>
  </si>
  <si>
    <t>Superior 1</t>
  </si>
  <si>
    <t>Superior 2</t>
  </si>
  <si>
    <t>Superior 3</t>
  </si>
  <si>
    <t>Superior 4</t>
  </si>
  <si>
    <t xml:space="preserve">CADEPOR </t>
  </si>
  <si>
    <t>Subaru</t>
  </si>
  <si>
    <t>Impreza WRX</t>
  </si>
  <si>
    <t>Nissan</t>
  </si>
  <si>
    <t>Toyota</t>
  </si>
  <si>
    <t>Honda</t>
  </si>
  <si>
    <t>Volkswagen</t>
  </si>
  <si>
    <t>2012</t>
  </si>
  <si>
    <t>GT86</t>
  </si>
  <si>
    <t>2013</t>
  </si>
  <si>
    <t>Corolla</t>
  </si>
  <si>
    <t>BMW</t>
  </si>
  <si>
    <t>2014</t>
  </si>
  <si>
    <t>1</t>
  </si>
  <si>
    <t>2</t>
  </si>
  <si>
    <t>3</t>
  </si>
  <si>
    <t>4</t>
  </si>
  <si>
    <t>5</t>
  </si>
  <si>
    <t>Marca</t>
  </si>
  <si>
    <t>Modelo</t>
  </si>
  <si>
    <t>año</t>
  </si>
  <si>
    <t>1ra</t>
  </si>
  <si>
    <t>Total</t>
  </si>
  <si>
    <t>Mazda</t>
  </si>
  <si>
    <t>2007</t>
  </si>
  <si>
    <t>2015</t>
  </si>
  <si>
    <t>Team</t>
  </si>
  <si>
    <t>Subaru Team Peru</t>
  </si>
  <si>
    <t>2016</t>
  </si>
  <si>
    <t>Pos</t>
  </si>
  <si>
    <t>350Z</t>
  </si>
  <si>
    <t>Estandar 3.5</t>
  </si>
  <si>
    <t>2018</t>
  </si>
  <si>
    <t>WRX</t>
  </si>
  <si>
    <t>Club Z Perú</t>
  </si>
  <si>
    <t>1993</t>
  </si>
  <si>
    <t>Estandar 2.5</t>
  </si>
  <si>
    <t>Superior 3.5</t>
  </si>
  <si>
    <t>Superior C</t>
  </si>
  <si>
    <t>Mercedes-Benz</t>
  </si>
  <si>
    <t>2020</t>
  </si>
  <si>
    <t>2019</t>
  </si>
  <si>
    <t>Peugeot</t>
  </si>
  <si>
    <t>Acumulado Autocross</t>
  </si>
  <si>
    <t>Chevrolet</t>
  </si>
  <si>
    <t>Street 1</t>
  </si>
  <si>
    <t>Perez-Leon, Juan Manuel</t>
  </si>
  <si>
    <t>Velasco, Juan Carlos</t>
  </si>
  <si>
    <t>Street 3.5</t>
  </si>
  <si>
    <t>Pineda, Eduardo</t>
  </si>
  <si>
    <t>1989</t>
  </si>
  <si>
    <t>6</t>
  </si>
  <si>
    <t>Balletta, Giorgio</t>
  </si>
  <si>
    <t>M2</t>
  </si>
  <si>
    <t>2005</t>
  </si>
  <si>
    <t>Paredes, Miguel Angel</t>
  </si>
  <si>
    <t>8</t>
  </si>
  <si>
    <t>7</t>
  </si>
  <si>
    <t>Impreza</t>
  </si>
  <si>
    <t>Race Options</t>
  </si>
  <si>
    <t>GR Yaris</t>
  </si>
  <si>
    <t>2022</t>
  </si>
  <si>
    <t>M140i</t>
  </si>
  <si>
    <t>Herrera, Andres</t>
  </si>
  <si>
    <t>Renault</t>
  </si>
  <si>
    <t>Megane RS</t>
  </si>
  <si>
    <t>A200</t>
  </si>
  <si>
    <t>Kia</t>
  </si>
  <si>
    <t>Team VVS</t>
  </si>
  <si>
    <t>Paredes, Kevin</t>
  </si>
  <si>
    <t>2009</t>
  </si>
  <si>
    <t>2008</t>
  </si>
  <si>
    <t>Obando, William</t>
  </si>
  <si>
    <t>Camaro</t>
  </si>
  <si>
    <t>Euroforce</t>
  </si>
  <si>
    <t>STI</t>
  </si>
  <si>
    <t>1997</t>
  </si>
  <si>
    <t>Diaz, Francisco</t>
  </si>
  <si>
    <t>2021</t>
  </si>
  <si>
    <t>Saez, Luis</t>
  </si>
  <si>
    <t>2011</t>
  </si>
  <si>
    <t>Alva, Andres</t>
  </si>
  <si>
    <t>Seat</t>
  </si>
  <si>
    <t>Leon</t>
  </si>
  <si>
    <t>Cortegana, Ronnie</t>
  </si>
  <si>
    <t>Leon Cupra R</t>
  </si>
  <si>
    <t>Carrasco, Abraham Alejandro</t>
  </si>
  <si>
    <t>Leon FR</t>
  </si>
  <si>
    <t>Espinoza, Mateo</t>
  </si>
  <si>
    <t>Ormeño, Ricardo</t>
  </si>
  <si>
    <t>C200 Avantgarde</t>
  </si>
  <si>
    <t>Dikingian</t>
  </si>
  <si>
    <t>MX-5</t>
  </si>
  <si>
    <t>Alhuay, Jose</t>
  </si>
  <si>
    <t>Team Bad Boys</t>
  </si>
  <si>
    <t>Camacho, Haron</t>
  </si>
  <si>
    <t>Levin</t>
  </si>
  <si>
    <t>Rolly Racing Cars</t>
  </si>
  <si>
    <t>Yupari, Luz</t>
  </si>
  <si>
    <t>1985</t>
  </si>
  <si>
    <t>Gol</t>
  </si>
  <si>
    <t>Zelaya, Samuel</t>
  </si>
  <si>
    <t>Camayo, Jesus Gabriel</t>
  </si>
  <si>
    <t>Team J.J</t>
  </si>
  <si>
    <t>Tinoco, Maria Cristina</t>
  </si>
  <si>
    <t>Cross</t>
  </si>
  <si>
    <t>Camayo, Jose Jesus</t>
  </si>
  <si>
    <t>Tiida</t>
  </si>
  <si>
    <t>Murayama, Renato</t>
  </si>
  <si>
    <t>Club GT86 Peru</t>
  </si>
  <si>
    <t>Falla, Juan Miguel</t>
  </si>
  <si>
    <t>Chi, Diego</t>
  </si>
  <si>
    <t>Millares, Javier</t>
  </si>
  <si>
    <t>2003</t>
  </si>
  <si>
    <t>Lubricentro Luz</t>
  </si>
  <si>
    <t>Atencio, Luis</t>
  </si>
  <si>
    <t>2000</t>
  </si>
  <si>
    <t>Fuji, Fernando</t>
  </si>
  <si>
    <t>2023</t>
  </si>
  <si>
    <t>Muro,  Xamar</t>
  </si>
  <si>
    <t>Civic</t>
  </si>
  <si>
    <t>1998</t>
  </si>
  <si>
    <t>Su, Tony</t>
  </si>
  <si>
    <t>2002</t>
  </si>
  <si>
    <t>Vargas, Alonso</t>
  </si>
  <si>
    <t>Cupra</t>
  </si>
  <si>
    <t>AV Performance</t>
  </si>
  <si>
    <t>Heredia, Lugo</t>
  </si>
  <si>
    <t>Impreza GT</t>
  </si>
  <si>
    <t>Vasquez, Renzo</t>
  </si>
  <si>
    <t>Arce, Andres</t>
  </si>
  <si>
    <t>306</t>
  </si>
  <si>
    <t>1994</t>
  </si>
  <si>
    <t>Chiki Motors</t>
  </si>
  <si>
    <t>Euroforce Racing</t>
  </si>
  <si>
    <t>Alvarez, Benny</t>
  </si>
  <si>
    <t>Mitsubishi</t>
  </si>
  <si>
    <t>Evo X</t>
  </si>
  <si>
    <t>Madalengoita, Nestor</t>
  </si>
  <si>
    <t>Ortiz, Josimar</t>
  </si>
  <si>
    <t>Forester</t>
  </si>
  <si>
    <t>2001</t>
  </si>
  <si>
    <t>Picon, Jorge</t>
  </si>
  <si>
    <t>GTI</t>
  </si>
  <si>
    <t>Palomino, Bruno</t>
  </si>
  <si>
    <t>Albines Cruz, Jose</t>
  </si>
  <si>
    <t>Motta, Jordan</t>
  </si>
  <si>
    <t>BYD</t>
  </si>
  <si>
    <t>F3</t>
  </si>
  <si>
    <t>Seoane, Valeria</t>
  </si>
  <si>
    <t>1982</t>
  </si>
  <si>
    <t>Team Mamut</t>
  </si>
  <si>
    <t>Seoane, Tiziana</t>
  </si>
  <si>
    <t>Garay, Jesus</t>
  </si>
  <si>
    <t>Seoane, Mauricio</t>
  </si>
  <si>
    <t>1984</t>
  </si>
  <si>
    <t>Calle, Francisco</t>
  </si>
  <si>
    <t>Trueno</t>
  </si>
  <si>
    <t>1987</t>
  </si>
  <si>
    <t>Valdivia, Walter</t>
  </si>
  <si>
    <t>Hyundai</t>
  </si>
  <si>
    <t>I10 Active</t>
  </si>
  <si>
    <t>Farfan, Fabio</t>
  </si>
  <si>
    <t>Polo</t>
  </si>
  <si>
    <t>Chimpun Callao</t>
  </si>
  <si>
    <t>Alvariño, Jaime</t>
  </si>
  <si>
    <t>1995</t>
  </si>
  <si>
    <t>Leon, Carlos</t>
  </si>
  <si>
    <t>Calderon, Adrian</t>
  </si>
  <si>
    <t>Valencia, Ronaldo</t>
  </si>
  <si>
    <t>Cars n Life</t>
  </si>
  <si>
    <t>Daewoo</t>
  </si>
  <si>
    <t>Tio</t>
  </si>
  <si>
    <t>Camayo, Jose Antonio</t>
  </si>
  <si>
    <t>Taboada, Alex</t>
  </si>
  <si>
    <t>Datsun</t>
  </si>
  <si>
    <t>Silvia</t>
  </si>
  <si>
    <t>Queirolo, Ezio</t>
  </si>
  <si>
    <t>Golf</t>
  </si>
  <si>
    <t>Ore, Misale</t>
  </si>
  <si>
    <t>Versa</t>
  </si>
  <si>
    <t>Total Competition</t>
  </si>
  <si>
    <t>Acumulado de participación Teams CADEPOR 2024</t>
  </si>
  <si>
    <t>De la Cruz, Danilo</t>
  </si>
  <si>
    <t>Audi</t>
  </si>
  <si>
    <t>RS3</t>
  </si>
  <si>
    <t>Bonzano, Sebastian</t>
  </si>
  <si>
    <t>2da</t>
  </si>
  <si>
    <t>RS Motorsport</t>
  </si>
  <si>
    <t>Chavez, Robert</t>
  </si>
  <si>
    <t>Granados, Paolo</t>
  </si>
  <si>
    <t>Calderon, Javier</t>
  </si>
  <si>
    <t>Mini</t>
  </si>
  <si>
    <t>Cooper</t>
  </si>
  <si>
    <t>Espinoza, Julio</t>
  </si>
  <si>
    <t>Segura, Jose</t>
  </si>
  <si>
    <t>BRZ</t>
  </si>
  <si>
    <t>Segura, Brian</t>
  </si>
  <si>
    <t>MR2</t>
  </si>
  <si>
    <t>9</t>
  </si>
  <si>
    <t>Piscoya, Ronnald</t>
  </si>
  <si>
    <t>2006</t>
  </si>
  <si>
    <t>Ormeño, Gianfranco</t>
  </si>
  <si>
    <t>Haggenmiller, Kevin</t>
  </si>
  <si>
    <t>Felix, Jorge</t>
  </si>
  <si>
    <t>Corona</t>
  </si>
  <si>
    <t>Diaz Valencia, Carlos</t>
  </si>
  <si>
    <t>Mendiola, Gonzalo</t>
  </si>
  <si>
    <t>Sentra</t>
  </si>
  <si>
    <t>Estrada, Nicolas</t>
  </si>
  <si>
    <t>Volvo</t>
  </si>
  <si>
    <t>240</t>
  </si>
  <si>
    <t>1983</t>
  </si>
  <si>
    <t>Diaz Garcia, Carlos</t>
  </si>
  <si>
    <t>bon</t>
  </si>
  <si>
    <t>AX Motorsport</t>
  </si>
  <si>
    <t>Team NSR</t>
  </si>
  <si>
    <t>Rivera, Juan Ramon</t>
  </si>
  <si>
    <t>Impreza Spec-c</t>
  </si>
  <si>
    <t>Bombastic Club</t>
  </si>
  <si>
    <t>Zelada, Jean Paul</t>
  </si>
  <si>
    <t>M135i</t>
  </si>
  <si>
    <t>Mendez, Alonso</t>
  </si>
  <si>
    <t>Porsche</t>
  </si>
  <si>
    <t>Carrera</t>
  </si>
  <si>
    <t>Alcantara, Carlo Mario</t>
  </si>
  <si>
    <t>Civic SI</t>
  </si>
  <si>
    <t>Quezada, Munart</t>
  </si>
  <si>
    <t>Sueldo, Victor</t>
  </si>
  <si>
    <t>Pacheco, Marco Antonio</t>
  </si>
  <si>
    <t>Padilla, Salvador</t>
  </si>
  <si>
    <t>A3</t>
  </si>
  <si>
    <t>Peña, Henry</t>
  </si>
  <si>
    <t>Alaniz, Giancarlo</t>
  </si>
  <si>
    <t>Agya</t>
  </si>
  <si>
    <t>La Perla Racing Team</t>
  </si>
  <si>
    <t>Sanchez, Daniel</t>
  </si>
  <si>
    <t>Ormeño, Kevin</t>
  </si>
  <si>
    <t>1981</t>
  </si>
  <si>
    <t>Cabrera, Gianmarco</t>
  </si>
  <si>
    <t>3ra</t>
  </si>
  <si>
    <t>10</t>
  </si>
  <si>
    <t>Alcantara, Renzo</t>
  </si>
  <si>
    <t>Legacy</t>
  </si>
  <si>
    <t>Del Campo, Nicolas</t>
  </si>
  <si>
    <t>Amez, Juan Pablo</t>
  </si>
  <si>
    <t>Starlet</t>
  </si>
  <si>
    <t>Team Hofman</t>
  </si>
  <si>
    <t>Valera, Alejandro</t>
  </si>
  <si>
    <t>Ormeño, Vanessa</t>
  </si>
  <si>
    <t>Chaccha, Alexander</t>
  </si>
  <si>
    <t xml:space="preserve">Leon Style </t>
  </si>
  <si>
    <t>4ta</t>
  </si>
  <si>
    <t>Otoya, Enrique</t>
  </si>
  <si>
    <t>Impreza STI</t>
  </si>
  <si>
    <t>Ishisawa, Julio</t>
  </si>
  <si>
    <t>Civic Type R</t>
  </si>
  <si>
    <t>Garrido, Martin</t>
  </si>
  <si>
    <t>Caceres, Jorge</t>
  </si>
  <si>
    <t>Cayman</t>
  </si>
  <si>
    <t>Mori, Kevin</t>
  </si>
  <si>
    <t>VP Competizione</t>
  </si>
  <si>
    <t>Quintana, Victor</t>
  </si>
  <si>
    <t>Vitz RS Turbo</t>
  </si>
  <si>
    <t>Feldman, Mauricio</t>
  </si>
  <si>
    <t>VP Competezione</t>
  </si>
  <si>
    <t>11</t>
  </si>
  <si>
    <t>12</t>
  </si>
  <si>
    <t>Cavero, Jose Francisco</t>
  </si>
  <si>
    <t>AE86</t>
  </si>
  <si>
    <t>Diaz, Alvaro</t>
  </si>
  <si>
    <t>Corolla GTS</t>
  </si>
  <si>
    <t>Flores, William</t>
  </si>
  <si>
    <t>I20</t>
  </si>
  <si>
    <t>Sanchez, Juan</t>
  </si>
  <si>
    <t>Veloster</t>
  </si>
  <si>
    <t>Club Z Peru</t>
  </si>
  <si>
    <t>Tsugawa, Max</t>
  </si>
  <si>
    <t>Suzuki</t>
  </si>
  <si>
    <t>Swift</t>
  </si>
  <si>
    <t>JMC</t>
  </si>
  <si>
    <t>Rosadio, Sergio</t>
  </si>
  <si>
    <t>Aveo</t>
  </si>
  <si>
    <t>2010</t>
  </si>
  <si>
    <t>5ta</t>
  </si>
  <si>
    <t>Club Miata Peru</t>
  </si>
  <si>
    <t>jmc express</t>
  </si>
  <si>
    <t>Yaris GR</t>
  </si>
  <si>
    <t>Wong, Ricardo</t>
  </si>
  <si>
    <t>Ford</t>
  </si>
  <si>
    <t>Mustang</t>
  </si>
  <si>
    <t>M235i</t>
  </si>
  <si>
    <t>Verano, Renzo</t>
  </si>
  <si>
    <t>Nuñez, Angel</t>
  </si>
  <si>
    <t>Eclipse</t>
  </si>
  <si>
    <t>AVP</t>
  </si>
  <si>
    <t>Saldaña, Ivan</t>
  </si>
  <si>
    <t>Beltran, Miguel</t>
  </si>
  <si>
    <t>Garay, Marcelo</t>
  </si>
  <si>
    <t>Soto, Bladimir</t>
  </si>
  <si>
    <t>Sentra V16</t>
  </si>
  <si>
    <t>Garcia, Joseph</t>
  </si>
  <si>
    <t>Ciaz</t>
  </si>
  <si>
    <t>Ecomood</t>
  </si>
  <si>
    <t>6ta</t>
  </si>
  <si>
    <t>Team 3KS</t>
  </si>
  <si>
    <t>Valdez, Oscar</t>
  </si>
  <si>
    <t>Sanchez, Cesar</t>
  </si>
  <si>
    <t>Team AST</t>
  </si>
  <si>
    <t>Menacho, Junior</t>
  </si>
  <si>
    <t>370Z</t>
  </si>
  <si>
    <t>80 Motors Club</t>
  </si>
  <si>
    <t>Daviran, Jhon Paul</t>
  </si>
  <si>
    <t>Bueno, Marcos</t>
  </si>
  <si>
    <t>Prisma</t>
  </si>
  <si>
    <t>Lanfranco, Leo</t>
  </si>
  <si>
    <t>13</t>
  </si>
  <si>
    <t>7ma</t>
  </si>
  <si>
    <t>Cayman GTS</t>
  </si>
  <si>
    <t>WR-V</t>
  </si>
  <si>
    <t>Ludeña, Ronad</t>
  </si>
  <si>
    <t>Velasquez, Ronald</t>
  </si>
  <si>
    <t>Muñoz, Daniel</t>
  </si>
  <si>
    <t>Cooper S</t>
  </si>
  <si>
    <t>2017</t>
  </si>
  <si>
    <t>Ramos, Carlos</t>
  </si>
  <si>
    <t>Vitz RS</t>
  </si>
  <si>
    <t>Team Vitz Rs / Yaris Gr</t>
  </si>
  <si>
    <t>Trujillo, Felipe</t>
  </si>
  <si>
    <t>Corolla KE70</t>
  </si>
  <si>
    <t>KE70 Crew</t>
  </si>
  <si>
    <t>Pacheco, Alonso</t>
  </si>
  <si>
    <t>Napa, Fabricio</t>
  </si>
  <si>
    <t>Carpio, Marco</t>
  </si>
  <si>
    <t>Alto</t>
  </si>
  <si>
    <t>Galvez, Andres</t>
  </si>
  <si>
    <t>Valle, Jhon</t>
  </si>
  <si>
    <t>Rio</t>
  </si>
  <si>
    <t>8va</t>
  </si>
  <si>
    <t>135i</t>
  </si>
  <si>
    <t>Mori, Aldo</t>
  </si>
  <si>
    <t>Aguilar, Sebastian</t>
  </si>
  <si>
    <t>Leon Cupra</t>
  </si>
  <si>
    <t>2024</t>
  </si>
  <si>
    <t>Euroshop</t>
  </si>
  <si>
    <t>Iglesias, Guillermo</t>
  </si>
  <si>
    <t>Llancari, Miguel</t>
  </si>
  <si>
    <t>Lujan, Giancarlo</t>
  </si>
  <si>
    <t>Escarabajo</t>
  </si>
  <si>
    <t>1966</t>
  </si>
  <si>
    <t>Car n Life</t>
  </si>
  <si>
    <t>Parodi, Alonso</t>
  </si>
  <si>
    <t>Valencia, Ernesto</t>
  </si>
  <si>
    <t>Rey, Sebastian</t>
  </si>
  <si>
    <t>Del Pomar, Carlos</t>
  </si>
  <si>
    <t>16</t>
  </si>
  <si>
    <t>9na</t>
  </si>
  <si>
    <t>JMW performance</t>
  </si>
  <si>
    <t>10ma</t>
  </si>
  <si>
    <t>ant</t>
  </si>
  <si>
    <t>11ma</t>
  </si>
  <si>
    <t>J Auto Links</t>
  </si>
  <si>
    <t>The Most Wanted Blak List</t>
  </si>
  <si>
    <t>12ma</t>
  </si>
  <si>
    <t>Euro Motor Sport</t>
  </si>
  <si>
    <t>Team DRX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</si>
</sst>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8"/>
      <name val="Tahoma"/>
      <family val="2"/>
    </font>
    <font>
      <b/>
      <sz val="8"/>
      <name val="Arial"/>
      <family val="2"/>
    </font>
    <font>
      <b/>
      <sz val="8"/>
      <name val="Arial"/>
      <family val="2"/>
    </font>
    <font>
      <sz val="7"/>
      <color indexed="23"/>
      <name val="Arial"/>
      <family val="2"/>
    </font>
    <font>
      <b/>
      <sz val="9"/>
      <color indexed="8"/>
      <name val="Arial"/>
      <family val="2"/>
    </font>
    <font>
      <b/>
      <i/>
      <sz val="13"/>
      <name val="Tahoma"/>
      <family val="2"/>
    </font>
    <font>
      <b/>
      <sz val="12"/>
      <color indexed="18"/>
      <name val="Arial"/>
      <family val="2"/>
    </font>
    <font>
      <b/>
      <sz val="8"/>
      <color indexed="8"/>
      <name val="Arial"/>
      <family val="2"/>
    </font>
    <font>
      <b/>
      <sz val="13"/>
      <color indexed="8"/>
      <name val="Tahoma"/>
      <family val="2"/>
    </font>
    <font>
      <b/>
      <sz val="10"/>
      <color indexed="8"/>
      <name val="Tahoma"/>
      <family val="2"/>
    </font>
    <font>
      <sz val="8"/>
      <name val="Tahoma"/>
      <family val="2"/>
    </font>
    <font>
      <b/>
      <sz val="7"/>
      <color indexed="23"/>
      <name val="Arial"/>
      <family val="2"/>
    </font>
    <font>
      <sz val="7"/>
      <name val="Arial"/>
      <family val="2"/>
    </font>
    <font>
      <sz val="8"/>
      <color theme="1"/>
      <name val="Tahoma"/>
      <family val="2"/>
    </font>
    <font>
      <sz val="7"/>
      <color indexed="8"/>
      <name val="Arial"/>
      <family val="2"/>
    </font>
    <font>
      <sz val="7"/>
      <color theme="1"/>
      <name val="Arial"/>
      <family val="2"/>
    </font>
    <font>
      <b/>
      <sz val="7"/>
      <name val="Arial"/>
      <family val="2"/>
    </font>
    <font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0" xfId="0" applyFont="1"/>
    <xf numFmtId="49" fontId="10" fillId="0" borderId="0" xfId="0" applyNumberFormat="1" applyFont="1"/>
    <xf numFmtId="49" fontId="11" fillId="0" borderId="0" xfId="0" applyNumberFormat="1" applyFont="1" applyAlignment="1">
      <alignment horizontal="left"/>
    </xf>
    <xf numFmtId="49" fontId="8" fillId="0" borderId="0" xfId="0" applyNumberFormat="1" applyFont="1"/>
    <xf numFmtId="49" fontId="8" fillId="3" borderId="1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5" fillId="2" borderId="1" xfId="0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0" applyNumberFormat="1" applyFont="1" applyFill="1" applyBorder="1"/>
    <xf numFmtId="49" fontId="1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/>
    <xf numFmtId="49" fontId="9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8" fillId="3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49" fontId="15" fillId="0" borderId="1" xfId="0" applyNumberFormat="1" applyFont="1" applyBorder="1"/>
    <xf numFmtId="49" fontId="15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13" fillId="0" borderId="0" xfId="0" applyNumberFormat="1" applyFont="1" applyAlignment="1">
      <alignment horizontal="left"/>
    </xf>
    <xf numFmtId="0" fontId="1" fillId="0" borderId="0" xfId="0" applyNumberFormat="1" applyFont="1"/>
    <xf numFmtId="0" fontId="2" fillId="0" borderId="0" xfId="0" applyNumberFormat="1" applyFont="1" applyAlignment="1">
      <alignment horizontal="center"/>
    </xf>
    <xf numFmtId="0" fontId="0" fillId="0" borderId="0" xfId="0" applyNumberFormat="1"/>
    <xf numFmtId="0" fontId="14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/>
    <xf numFmtId="49" fontId="2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center"/>
    </xf>
    <xf numFmtId="49" fontId="15" fillId="0" borderId="1" xfId="0" applyNumberFormat="1" applyFont="1" applyFill="1" applyBorder="1"/>
    <xf numFmtId="49" fontId="15" fillId="0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49" fontId="1" fillId="0" borderId="2" xfId="0" applyNumberFormat="1" applyFont="1" applyBorder="1" applyAlignment="1">
      <alignment horizontal="center"/>
    </xf>
    <xf numFmtId="0" fontId="9" fillId="4" borderId="1" xfId="0" applyNumberFormat="1" applyFont="1" applyFill="1" applyBorder="1" applyAlignment="1">
      <alignment horizontal="center"/>
    </xf>
    <xf numFmtId="0" fontId="8" fillId="0" borderId="0" xfId="0" applyNumberFormat="1" applyFont="1" applyAlignment="1">
      <alignment horizontal="center"/>
    </xf>
    <xf numFmtId="0" fontId="16" fillId="2" borderId="1" xfId="0" applyNumberFormat="1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49" fontId="1" fillId="0" borderId="3" xfId="0" applyNumberFormat="1" applyFont="1" applyFill="1" applyBorder="1"/>
    <xf numFmtId="49" fontId="1" fillId="0" borderId="3" xfId="0" applyNumberFormat="1" applyFont="1" applyBorder="1"/>
    <xf numFmtId="49" fontId="1" fillId="0" borderId="3" xfId="0" applyNumberFormat="1" applyFont="1" applyBorder="1" applyAlignment="1">
      <alignment horizontal="center"/>
    </xf>
    <xf numFmtId="49" fontId="15" fillId="0" borderId="3" xfId="0" applyNumberFormat="1" applyFont="1" applyFill="1" applyBorder="1"/>
    <xf numFmtId="49" fontId="15" fillId="0" borderId="3" xfId="0" applyNumberFormat="1" applyFont="1" applyBorder="1"/>
    <xf numFmtId="49" fontId="15" fillId="0" borderId="3" xfId="0" applyNumberFormat="1" applyFont="1" applyBorder="1" applyAlignment="1">
      <alignment horizontal="center"/>
    </xf>
    <xf numFmtId="49" fontId="9" fillId="5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49" fontId="18" fillId="0" borderId="1" xfId="0" applyNumberFormat="1" applyFont="1" applyBorder="1"/>
    <xf numFmtId="49" fontId="18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6" borderId="1" xfId="0" applyNumberFormat="1" applyFont="1" applyFill="1" applyBorder="1" applyAlignment="1">
      <alignment horizontal="center"/>
    </xf>
    <xf numFmtId="0" fontId="9" fillId="5" borderId="1" xfId="0" applyNumberFormat="1" applyFont="1" applyFill="1" applyBorder="1" applyAlignment="1">
      <alignment horizontal="center"/>
    </xf>
    <xf numFmtId="0" fontId="18" fillId="0" borderId="1" xfId="0" applyNumberFormat="1" applyFont="1" applyBorder="1"/>
    <xf numFmtId="0" fontId="0" fillId="0" borderId="1" xfId="0" applyNumberFormat="1" applyBorder="1" applyAlignment="1">
      <alignment horizontal="center"/>
    </xf>
    <xf numFmtId="0" fontId="9" fillId="0" borderId="0" xfId="0" applyFont="1"/>
    <xf numFmtId="49" fontId="12" fillId="5" borderId="1" xfId="0" applyNumberFormat="1" applyFont="1" applyFill="1" applyBorder="1" applyAlignment="1">
      <alignment horizontal="center"/>
    </xf>
    <xf numFmtId="49" fontId="12" fillId="3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0" fontId="19" fillId="0" borderId="0" xfId="0" applyFont="1"/>
    <xf numFmtId="0" fontId="17" fillId="0" borderId="1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0" fillId="0" borderId="0" xfId="0" applyFont="1"/>
    <xf numFmtId="49" fontId="21" fillId="2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12" fillId="6" borderId="1" xfId="0" applyNumberFormat="1" applyFont="1" applyFill="1" applyBorder="1" applyAlignment="1">
      <alignment horizontal="center"/>
    </xf>
    <xf numFmtId="49" fontId="22" fillId="5" borderId="1" xfId="0" applyNumberFormat="1" applyFont="1" applyFill="1" applyBorder="1" applyAlignment="1">
      <alignment horizontal="center"/>
    </xf>
    <xf numFmtId="49" fontId="22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66675</xdr:colOff>
      <xdr:row>0</xdr:row>
      <xdr:rowOff>142875</xdr:rowOff>
    </xdr:from>
    <xdr:to>
      <xdr:col>18</xdr:col>
      <xdr:colOff>200025</xdr:colOff>
      <xdr:row>4</xdr:row>
      <xdr:rowOff>57150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id="{03006252-C9FF-47B3-9656-E467D508B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142875"/>
          <a:ext cx="8572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R221"/>
  <sheetViews>
    <sheetView showGridLines="0" tabSelected="1" zoomScaleNormal="100" workbookViewId="0">
      <selection activeCell="B1" sqref="B1"/>
    </sheetView>
  </sheetViews>
  <sheetFormatPr baseColWidth="10" defaultRowHeight="15" x14ac:dyDescent="0.25"/>
  <cols>
    <col min="1" max="1" width="3.5703125" customWidth="1"/>
    <col min="2" max="2" width="5.28515625" style="73" customWidth="1"/>
    <col min="3" max="3" width="3.42578125" style="16" customWidth="1"/>
    <col min="4" max="4" width="17.28515625" style="24" customWidth="1"/>
    <col min="5" max="5" width="9" style="1" bestFit="1" customWidth="1"/>
    <col min="6" max="6" width="10.140625" style="1" customWidth="1"/>
    <col min="7" max="7" width="5.28515625" style="6" customWidth="1"/>
    <col min="8" max="8" width="16.7109375" style="1" customWidth="1"/>
    <col min="9" max="20" width="5.42578125" customWidth="1"/>
    <col min="21" max="21" width="3.85546875" style="81" customWidth="1"/>
    <col min="22" max="22" width="6.85546875" style="86" customWidth="1"/>
  </cols>
  <sheetData>
    <row r="2" spans="2:44" ht="16.5" x14ac:dyDescent="0.25">
      <c r="B2" s="17" t="s">
        <v>10</v>
      </c>
      <c r="C2" s="19"/>
      <c r="D2" s="22"/>
      <c r="E2" s="2"/>
      <c r="F2" s="2"/>
      <c r="G2" s="4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78"/>
      <c r="V2" s="85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2:44" ht="15.75" x14ac:dyDescent="0.25">
      <c r="B3" s="18" t="s">
        <v>53</v>
      </c>
      <c r="C3" s="19"/>
      <c r="D3" s="22"/>
      <c r="E3" s="2"/>
      <c r="F3" s="2"/>
      <c r="G3" s="4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8"/>
      <c r="V3" s="85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2:44" ht="15.75" x14ac:dyDescent="0.25">
      <c r="B4" s="18"/>
      <c r="C4" s="19"/>
      <c r="D4" s="22"/>
      <c r="E4" s="2"/>
      <c r="F4" s="2"/>
      <c r="G4" s="4"/>
      <c r="H4" s="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78"/>
      <c r="V4" s="85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2:44" x14ac:dyDescent="0.25">
      <c r="D5" s="21" t="s">
        <v>6</v>
      </c>
      <c r="E5" s="2"/>
      <c r="F5" s="2"/>
      <c r="G5" s="4"/>
      <c r="H5" s="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78"/>
      <c r="V5" s="85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2:44" x14ac:dyDescent="0.25">
      <c r="B6" s="68" t="s">
        <v>39</v>
      </c>
      <c r="C6" s="65" t="s">
        <v>369</v>
      </c>
      <c r="D6" s="23" t="s">
        <v>0</v>
      </c>
      <c r="E6" s="8" t="s">
        <v>28</v>
      </c>
      <c r="F6" s="8" t="s">
        <v>29</v>
      </c>
      <c r="G6" s="7" t="s">
        <v>30</v>
      </c>
      <c r="H6" s="8" t="s">
        <v>36</v>
      </c>
      <c r="I6" s="12" t="s">
        <v>31</v>
      </c>
      <c r="J6" s="12" t="s">
        <v>197</v>
      </c>
      <c r="K6" s="12" t="s">
        <v>250</v>
      </c>
      <c r="L6" s="12" t="s">
        <v>262</v>
      </c>
      <c r="M6" s="12" t="s">
        <v>294</v>
      </c>
      <c r="N6" s="12" t="s">
        <v>314</v>
      </c>
      <c r="O6" s="12" t="s">
        <v>327</v>
      </c>
      <c r="P6" s="12" t="s">
        <v>348</v>
      </c>
      <c r="Q6" s="12" t="s">
        <v>366</v>
      </c>
      <c r="R6" s="12" t="s">
        <v>368</v>
      </c>
      <c r="S6" s="12" t="s">
        <v>370</v>
      </c>
      <c r="T6" s="12" t="s">
        <v>373</v>
      </c>
      <c r="U6" s="82" t="s">
        <v>224</v>
      </c>
      <c r="V6" s="12" t="s">
        <v>32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2:44" x14ac:dyDescent="0.25">
      <c r="B7" s="87" t="s">
        <v>23</v>
      </c>
      <c r="C7" s="20" t="s">
        <v>24</v>
      </c>
      <c r="D7" s="9" t="s">
        <v>62</v>
      </c>
      <c r="E7" s="9" t="s">
        <v>21</v>
      </c>
      <c r="F7" s="9" t="s">
        <v>63</v>
      </c>
      <c r="G7" s="53" t="s">
        <v>38</v>
      </c>
      <c r="H7" s="9" t="s">
        <v>225</v>
      </c>
      <c r="I7" s="83">
        <v>8</v>
      </c>
      <c r="J7" s="11">
        <v>10</v>
      </c>
      <c r="K7" s="11">
        <v>10</v>
      </c>
      <c r="L7" s="83">
        <v>8</v>
      </c>
      <c r="M7" s="83"/>
      <c r="N7" s="11">
        <v>8</v>
      </c>
      <c r="O7" s="11">
        <v>10</v>
      </c>
      <c r="P7" s="11">
        <v>10</v>
      </c>
      <c r="Q7" s="11">
        <v>10</v>
      </c>
      <c r="R7" s="11">
        <v>10</v>
      </c>
      <c r="S7" s="11">
        <v>10</v>
      </c>
      <c r="T7" s="11">
        <v>10</v>
      </c>
      <c r="U7" s="79">
        <v>5.5</v>
      </c>
      <c r="V7" s="15">
        <f>SUM(I7:U7)-I7-L7</f>
        <v>93.5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2:44" x14ac:dyDescent="0.25">
      <c r="B8" s="87" t="s">
        <v>24</v>
      </c>
      <c r="C8" s="20" t="s">
        <v>23</v>
      </c>
      <c r="D8" s="13" t="s">
        <v>79</v>
      </c>
      <c r="E8" s="13" t="s">
        <v>14</v>
      </c>
      <c r="F8" s="13" t="s">
        <v>18</v>
      </c>
      <c r="G8" s="14" t="s">
        <v>19</v>
      </c>
      <c r="H8" s="13" t="s">
        <v>119</v>
      </c>
      <c r="I8" s="11">
        <v>10</v>
      </c>
      <c r="J8" s="83">
        <v>8</v>
      </c>
      <c r="K8" s="83">
        <v>8</v>
      </c>
      <c r="L8" s="11">
        <v>10</v>
      </c>
      <c r="M8" s="11">
        <v>10</v>
      </c>
      <c r="N8" s="11">
        <v>10</v>
      </c>
      <c r="O8" s="11">
        <v>8</v>
      </c>
      <c r="P8" s="11">
        <v>8</v>
      </c>
      <c r="Q8" s="11">
        <v>8</v>
      </c>
      <c r="R8" s="11">
        <v>8</v>
      </c>
      <c r="S8" s="11">
        <v>8</v>
      </c>
      <c r="T8" s="83">
        <v>6</v>
      </c>
      <c r="U8" s="79">
        <v>6</v>
      </c>
      <c r="V8" s="15">
        <f>SUM(I8:U8)-J8-K8-T8</f>
        <v>86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2:44" x14ac:dyDescent="0.25">
      <c r="B9" s="87" t="s">
        <v>25</v>
      </c>
      <c r="C9" s="20" t="s">
        <v>25</v>
      </c>
      <c r="D9" s="13" t="s">
        <v>120</v>
      </c>
      <c r="E9" s="13" t="s">
        <v>11</v>
      </c>
      <c r="F9" s="13" t="s">
        <v>43</v>
      </c>
      <c r="G9" s="14" t="s">
        <v>42</v>
      </c>
      <c r="H9" s="13" t="s">
        <v>37</v>
      </c>
      <c r="I9" s="11">
        <v>7</v>
      </c>
      <c r="J9" s="83"/>
      <c r="K9" s="83"/>
      <c r="L9" s="11">
        <v>7</v>
      </c>
      <c r="M9" s="11">
        <v>7</v>
      </c>
      <c r="N9" s="11">
        <v>7</v>
      </c>
      <c r="O9" s="11">
        <v>7</v>
      </c>
      <c r="P9" s="11">
        <v>7</v>
      </c>
      <c r="Q9" s="83">
        <v>6</v>
      </c>
      <c r="R9" s="11">
        <v>7</v>
      </c>
      <c r="S9" s="11">
        <v>6</v>
      </c>
      <c r="T9" s="11">
        <v>7</v>
      </c>
      <c r="U9" s="79">
        <v>5</v>
      </c>
      <c r="V9" s="15">
        <f>SUM(I9:U9)-Q9</f>
        <v>67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2:44" x14ac:dyDescent="0.25">
      <c r="B10" s="88" t="s">
        <v>26</v>
      </c>
      <c r="C10" s="20" t="s">
        <v>26</v>
      </c>
      <c r="D10" s="9" t="s">
        <v>265</v>
      </c>
      <c r="E10" s="9" t="s">
        <v>14</v>
      </c>
      <c r="F10" s="9" t="s">
        <v>297</v>
      </c>
      <c r="G10" s="36" t="s">
        <v>88</v>
      </c>
      <c r="H10" s="9" t="s">
        <v>119</v>
      </c>
      <c r="I10" s="83"/>
      <c r="J10" s="83"/>
      <c r="K10" s="83"/>
      <c r="L10" s="11"/>
      <c r="M10" s="11">
        <v>6</v>
      </c>
      <c r="N10" s="11">
        <v>6</v>
      </c>
      <c r="O10" s="11">
        <v>6</v>
      </c>
      <c r="P10" s="11"/>
      <c r="Q10" s="11">
        <v>7</v>
      </c>
      <c r="R10" s="11"/>
      <c r="S10" s="11">
        <v>7</v>
      </c>
      <c r="T10" s="11">
        <v>8</v>
      </c>
      <c r="U10" s="79">
        <v>3</v>
      </c>
      <c r="V10" s="15">
        <f>SUM(I10:U10)</f>
        <v>43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2:44" x14ac:dyDescent="0.25">
      <c r="B11" s="88" t="s">
        <v>27</v>
      </c>
      <c r="C11" s="20" t="s">
        <v>27</v>
      </c>
      <c r="D11" s="9" t="s">
        <v>82</v>
      </c>
      <c r="E11" s="9" t="s">
        <v>54</v>
      </c>
      <c r="F11" s="9" t="s">
        <v>83</v>
      </c>
      <c r="G11" s="36"/>
      <c r="H11" s="9" t="s">
        <v>226</v>
      </c>
      <c r="I11" s="83"/>
      <c r="J11" s="11">
        <v>7</v>
      </c>
      <c r="K11" s="11">
        <v>5</v>
      </c>
      <c r="L11" s="11">
        <v>6</v>
      </c>
      <c r="M11" s="83"/>
      <c r="N11" s="11">
        <v>5</v>
      </c>
      <c r="O11" s="83"/>
      <c r="P11" s="11"/>
      <c r="Q11" s="11"/>
      <c r="R11" s="11"/>
      <c r="S11" s="11"/>
      <c r="T11" s="11"/>
      <c r="U11" s="79">
        <v>2</v>
      </c>
      <c r="V11" s="15">
        <f t="shared" ref="V11:V15" si="0">SUM(I11:U11)</f>
        <v>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2:44" x14ac:dyDescent="0.25">
      <c r="B12" s="88" t="s">
        <v>61</v>
      </c>
      <c r="C12" s="20" t="s">
        <v>61</v>
      </c>
      <c r="D12" s="9" t="s">
        <v>193</v>
      </c>
      <c r="E12" s="9" t="s">
        <v>194</v>
      </c>
      <c r="F12" s="9" t="s">
        <v>195</v>
      </c>
      <c r="G12" s="36" t="s">
        <v>38</v>
      </c>
      <c r="H12" s="9" t="s">
        <v>229</v>
      </c>
      <c r="I12" s="83"/>
      <c r="J12" s="11">
        <v>6</v>
      </c>
      <c r="K12" s="11">
        <v>6</v>
      </c>
      <c r="L12" s="83"/>
      <c r="M12" s="83"/>
      <c r="N12" s="11"/>
      <c r="O12" s="11"/>
      <c r="P12" s="11"/>
      <c r="Q12" s="11"/>
      <c r="R12" s="11"/>
      <c r="S12" s="11"/>
      <c r="T12" s="11"/>
      <c r="U12" s="79">
        <v>1</v>
      </c>
      <c r="V12" s="15">
        <f t="shared" si="0"/>
        <v>13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2:44" x14ac:dyDescent="0.25">
      <c r="B13" s="88" t="s">
        <v>67</v>
      </c>
      <c r="C13" s="20" t="s">
        <v>67</v>
      </c>
      <c r="D13" s="9" t="s">
        <v>196</v>
      </c>
      <c r="E13" s="9" t="s">
        <v>21</v>
      </c>
      <c r="F13" s="9" t="s">
        <v>72</v>
      </c>
      <c r="G13" s="10" t="s">
        <v>51</v>
      </c>
      <c r="H13" s="9" t="s">
        <v>229</v>
      </c>
      <c r="I13" s="83"/>
      <c r="J13" s="11">
        <v>5</v>
      </c>
      <c r="K13" s="11">
        <v>4</v>
      </c>
      <c r="L13" s="83"/>
      <c r="M13" s="83"/>
      <c r="N13" s="11"/>
      <c r="O13" s="11"/>
      <c r="P13" s="11"/>
      <c r="Q13" s="11"/>
      <c r="R13" s="11"/>
      <c r="S13" s="11"/>
      <c r="T13" s="11"/>
      <c r="U13" s="79">
        <v>1</v>
      </c>
      <c r="V13" s="15">
        <f t="shared" si="0"/>
        <v>10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2:44" x14ac:dyDescent="0.25">
      <c r="B14" s="88" t="s">
        <v>66</v>
      </c>
      <c r="C14" s="20" t="s">
        <v>66</v>
      </c>
      <c r="D14" s="9" t="s">
        <v>263</v>
      </c>
      <c r="E14" s="9" t="s">
        <v>11</v>
      </c>
      <c r="F14" s="9" t="s">
        <v>264</v>
      </c>
      <c r="G14" s="36" t="s">
        <v>123</v>
      </c>
      <c r="H14" s="9"/>
      <c r="I14" s="83"/>
      <c r="J14" s="83"/>
      <c r="K14" s="83"/>
      <c r="L14" s="11"/>
      <c r="M14" s="11">
        <v>8</v>
      </c>
      <c r="N14" s="11"/>
      <c r="O14" s="11"/>
      <c r="P14" s="11"/>
      <c r="Q14" s="11"/>
      <c r="R14" s="11"/>
      <c r="S14" s="11"/>
      <c r="T14" s="11"/>
      <c r="U14" s="79">
        <v>0.5</v>
      </c>
      <c r="V14" s="15">
        <f>SUM(I14:U14)</f>
        <v>8.5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2:44" x14ac:dyDescent="0.25">
      <c r="B15" s="88" t="s">
        <v>209</v>
      </c>
      <c r="C15" s="20" t="s">
        <v>209</v>
      </c>
      <c r="D15" s="9" t="s">
        <v>227</v>
      </c>
      <c r="E15" s="9" t="s">
        <v>11</v>
      </c>
      <c r="F15" s="9" t="s">
        <v>228</v>
      </c>
      <c r="G15" s="36" t="s">
        <v>64</v>
      </c>
      <c r="H15" s="9" t="s">
        <v>37</v>
      </c>
      <c r="I15" s="83"/>
      <c r="J15" s="83"/>
      <c r="K15" s="11">
        <v>7</v>
      </c>
      <c r="L15" s="83"/>
      <c r="M15" s="11"/>
      <c r="N15" s="11"/>
      <c r="O15" s="11"/>
      <c r="P15" s="11"/>
      <c r="Q15" s="11"/>
      <c r="R15" s="11"/>
      <c r="S15" s="11"/>
      <c r="T15" s="11"/>
      <c r="U15" s="79">
        <v>0.5</v>
      </c>
      <c r="V15" s="15">
        <f t="shared" si="0"/>
        <v>7.5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2:44" x14ac:dyDescent="0.25">
      <c r="B16" s="74"/>
      <c r="C16" s="20"/>
      <c r="D16" s="9"/>
      <c r="E16" s="9"/>
      <c r="F16" s="9"/>
      <c r="G16" s="10"/>
      <c r="H16" s="9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79"/>
      <c r="V16" s="15">
        <f t="shared" ref="V16" si="1">SUM(I16:U16)</f>
        <v>0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2:44" x14ac:dyDescent="0.25">
      <c r="D17" s="22"/>
      <c r="E17" s="2"/>
      <c r="F17" s="2"/>
      <c r="G17" s="4"/>
      <c r="H17" s="2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78"/>
      <c r="V17" s="85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2:44" x14ac:dyDescent="0.25">
      <c r="D18" s="5" t="s">
        <v>55</v>
      </c>
      <c r="E18" s="2"/>
      <c r="F18" s="2"/>
      <c r="G18" s="4"/>
      <c r="H18" s="2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78"/>
      <c r="V18" s="85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2:44" x14ac:dyDescent="0.25">
      <c r="B19" s="68" t="s">
        <v>39</v>
      </c>
      <c r="C19" s="65" t="s">
        <v>369</v>
      </c>
      <c r="D19" s="23" t="s">
        <v>0</v>
      </c>
      <c r="E19" s="8" t="s">
        <v>28</v>
      </c>
      <c r="F19" s="8" t="s">
        <v>29</v>
      </c>
      <c r="G19" s="7" t="s">
        <v>30</v>
      </c>
      <c r="H19" s="8" t="s">
        <v>36</v>
      </c>
      <c r="I19" s="12" t="s">
        <v>31</v>
      </c>
      <c r="J19" s="12" t="s">
        <v>197</v>
      </c>
      <c r="K19" s="12" t="s">
        <v>250</v>
      </c>
      <c r="L19" s="12" t="s">
        <v>262</v>
      </c>
      <c r="M19" s="12" t="s">
        <v>294</v>
      </c>
      <c r="N19" s="12" t="s">
        <v>314</v>
      </c>
      <c r="O19" s="12" t="s">
        <v>327</v>
      </c>
      <c r="P19" s="12" t="s">
        <v>348</v>
      </c>
      <c r="Q19" s="12" t="s">
        <v>366</v>
      </c>
      <c r="R19" s="12" t="s">
        <v>368</v>
      </c>
      <c r="S19" s="12" t="s">
        <v>370</v>
      </c>
      <c r="T19" s="12" t="s">
        <v>373</v>
      </c>
      <c r="U19" s="82" t="s">
        <v>224</v>
      </c>
      <c r="V19" s="12" t="s">
        <v>32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2:44" x14ac:dyDescent="0.25">
      <c r="B20" s="87" t="s">
        <v>23</v>
      </c>
      <c r="C20" s="20" t="s">
        <v>23</v>
      </c>
      <c r="D20" s="9" t="s">
        <v>87</v>
      </c>
      <c r="E20" s="9" t="s">
        <v>21</v>
      </c>
      <c r="F20" s="9" t="s">
        <v>63</v>
      </c>
      <c r="G20" s="10" t="s">
        <v>38</v>
      </c>
      <c r="H20" s="9"/>
      <c r="I20" s="11">
        <v>10</v>
      </c>
      <c r="J20" s="83"/>
      <c r="K20" s="83">
        <v>6</v>
      </c>
      <c r="L20" s="83"/>
      <c r="M20" s="11">
        <v>10</v>
      </c>
      <c r="N20" s="11">
        <v>8</v>
      </c>
      <c r="O20" s="11">
        <v>10</v>
      </c>
      <c r="P20" s="11">
        <v>10</v>
      </c>
      <c r="Q20" s="11">
        <v>10</v>
      </c>
      <c r="R20" s="11">
        <v>10</v>
      </c>
      <c r="S20" s="11">
        <v>10</v>
      </c>
      <c r="T20" s="11">
        <v>10</v>
      </c>
      <c r="U20" s="79">
        <v>5</v>
      </c>
      <c r="V20" s="15">
        <f>SUM(I20:U20)-K20</f>
        <v>93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2:44" x14ac:dyDescent="0.25">
      <c r="B21" s="87" t="s">
        <v>24</v>
      </c>
      <c r="C21" s="20" t="s">
        <v>24</v>
      </c>
      <c r="D21" s="66" t="s">
        <v>121</v>
      </c>
      <c r="E21" s="66" t="s">
        <v>11</v>
      </c>
      <c r="F21" s="66" t="s">
        <v>12</v>
      </c>
      <c r="G21" s="67" t="s">
        <v>80</v>
      </c>
      <c r="H21" s="66" t="s">
        <v>37</v>
      </c>
      <c r="I21" s="11">
        <v>8</v>
      </c>
      <c r="J21" s="11">
        <v>10</v>
      </c>
      <c r="K21" s="11">
        <v>10</v>
      </c>
      <c r="L21" s="11">
        <v>10</v>
      </c>
      <c r="M21" s="11">
        <v>8</v>
      </c>
      <c r="N21" s="83"/>
      <c r="O21" s="83"/>
      <c r="P21" s="11">
        <v>8</v>
      </c>
      <c r="Q21" s="11">
        <v>8</v>
      </c>
      <c r="R21" s="11">
        <v>8</v>
      </c>
      <c r="S21" s="11">
        <v>8</v>
      </c>
      <c r="T21" s="83"/>
      <c r="U21" s="79">
        <v>4.5</v>
      </c>
      <c r="V21" s="15">
        <f>SUM(I21:U21)</f>
        <v>82.5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2:44" x14ac:dyDescent="0.25">
      <c r="B22" s="87" t="s">
        <v>25</v>
      </c>
      <c r="C22" s="20" t="s">
        <v>25</v>
      </c>
      <c r="D22" s="9" t="s">
        <v>122</v>
      </c>
      <c r="E22" s="9" t="s">
        <v>11</v>
      </c>
      <c r="F22" s="9" t="s">
        <v>85</v>
      </c>
      <c r="G22" s="10" t="s">
        <v>123</v>
      </c>
      <c r="H22" s="9" t="s">
        <v>37</v>
      </c>
      <c r="I22" s="11">
        <v>7</v>
      </c>
      <c r="J22" s="11">
        <v>8</v>
      </c>
      <c r="K22" s="11">
        <v>8</v>
      </c>
      <c r="L22" s="11">
        <v>8</v>
      </c>
      <c r="M22" s="83"/>
      <c r="N22" s="83"/>
      <c r="O22" s="83"/>
      <c r="P22" s="11"/>
      <c r="Q22" s="11"/>
      <c r="R22" s="11"/>
      <c r="S22" s="11"/>
      <c r="T22" s="11"/>
      <c r="U22" s="79">
        <v>2</v>
      </c>
      <c r="V22" s="15">
        <f>SUM(I22:U22)</f>
        <v>33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spans="2:44" x14ac:dyDescent="0.25">
      <c r="B23" s="88" t="s">
        <v>26</v>
      </c>
      <c r="C23" s="20" t="s">
        <v>26</v>
      </c>
      <c r="D23" s="9" t="s">
        <v>298</v>
      </c>
      <c r="E23" s="9" t="s">
        <v>299</v>
      </c>
      <c r="F23" s="9" t="s">
        <v>300</v>
      </c>
      <c r="G23" s="10" t="s">
        <v>71</v>
      </c>
      <c r="H23" s="9" t="s">
        <v>161</v>
      </c>
      <c r="I23" s="83"/>
      <c r="J23" s="83"/>
      <c r="K23" s="83"/>
      <c r="L23" s="11"/>
      <c r="M23" s="11"/>
      <c r="N23" s="11">
        <v>10</v>
      </c>
      <c r="O23" s="11"/>
      <c r="P23" s="11"/>
      <c r="Q23" s="11"/>
      <c r="R23" s="11"/>
      <c r="S23" s="11"/>
      <c r="T23" s="11"/>
      <c r="U23" s="79">
        <v>0.5</v>
      </c>
      <c r="V23" s="15">
        <f t="shared" ref="V23:V27" si="2">SUM(I23:U23)</f>
        <v>10.5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2:44" x14ac:dyDescent="0.25">
      <c r="B24" s="88" t="s">
        <v>27</v>
      </c>
      <c r="C24" s="20" t="s">
        <v>27</v>
      </c>
      <c r="D24" s="9" t="s">
        <v>316</v>
      </c>
      <c r="E24" s="9" t="s">
        <v>11</v>
      </c>
      <c r="F24" s="9" t="s">
        <v>264</v>
      </c>
      <c r="G24" s="10" t="s">
        <v>211</v>
      </c>
      <c r="H24" s="9"/>
      <c r="I24" s="83"/>
      <c r="J24" s="83"/>
      <c r="K24" s="83"/>
      <c r="L24" s="11"/>
      <c r="M24" s="11"/>
      <c r="N24" s="11"/>
      <c r="O24" s="11">
        <v>8</v>
      </c>
      <c r="P24" s="11"/>
      <c r="Q24" s="11"/>
      <c r="R24" s="11"/>
      <c r="S24" s="11"/>
      <c r="T24" s="11"/>
      <c r="U24" s="79">
        <v>0.5</v>
      </c>
      <c r="V24" s="15">
        <f t="shared" si="2"/>
        <v>8.5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</row>
    <row r="25" spans="2:44" x14ac:dyDescent="0.25">
      <c r="B25" s="88" t="s">
        <v>61</v>
      </c>
      <c r="C25" s="20" t="s">
        <v>61</v>
      </c>
      <c r="D25" s="9" t="s">
        <v>255</v>
      </c>
      <c r="E25" s="9" t="s">
        <v>21</v>
      </c>
      <c r="F25" s="9" t="s">
        <v>349</v>
      </c>
      <c r="G25" s="10" t="s">
        <v>293</v>
      </c>
      <c r="H25" s="9"/>
      <c r="I25" s="83"/>
      <c r="J25" s="83"/>
      <c r="K25" s="83"/>
      <c r="L25" s="11"/>
      <c r="M25" s="11"/>
      <c r="N25" s="11"/>
      <c r="O25" s="11"/>
      <c r="P25" s="11"/>
      <c r="Q25" s="11">
        <v>7</v>
      </c>
      <c r="R25" s="11"/>
      <c r="S25" s="11"/>
      <c r="T25" s="11"/>
      <c r="U25" s="79">
        <v>0.5</v>
      </c>
      <c r="V25" s="15">
        <f t="shared" si="2"/>
        <v>7.5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2:44" x14ac:dyDescent="0.25">
      <c r="B26" s="88" t="s">
        <v>61</v>
      </c>
      <c r="C26" s="20" t="s">
        <v>61</v>
      </c>
      <c r="D26" s="9" t="s">
        <v>230</v>
      </c>
      <c r="E26" s="9" t="s">
        <v>21</v>
      </c>
      <c r="F26" s="9" t="s">
        <v>231</v>
      </c>
      <c r="G26" s="36" t="s">
        <v>35</v>
      </c>
      <c r="H26" s="9" t="s">
        <v>229</v>
      </c>
      <c r="I26" s="83"/>
      <c r="J26" s="83"/>
      <c r="K26" s="11">
        <v>7</v>
      </c>
      <c r="L26" s="83"/>
      <c r="M26" s="11"/>
      <c r="N26" s="11"/>
      <c r="O26" s="11"/>
      <c r="P26" s="11"/>
      <c r="Q26" s="11"/>
      <c r="R26" s="11"/>
      <c r="S26" s="11"/>
      <c r="T26" s="11"/>
      <c r="U26" s="79">
        <v>0.5</v>
      </c>
      <c r="V26" s="15">
        <f t="shared" si="2"/>
        <v>7.5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2:44" x14ac:dyDescent="0.25">
      <c r="B27" s="88" t="s">
        <v>66</v>
      </c>
      <c r="C27" s="20" t="s">
        <v>66</v>
      </c>
      <c r="D27" s="9" t="s">
        <v>125</v>
      </c>
      <c r="E27" s="9" t="s">
        <v>11</v>
      </c>
      <c r="F27" s="9" t="s">
        <v>85</v>
      </c>
      <c r="G27" s="36" t="s">
        <v>126</v>
      </c>
      <c r="H27" s="9" t="s">
        <v>124</v>
      </c>
      <c r="I27" s="11">
        <v>6</v>
      </c>
      <c r="J27" s="83"/>
      <c r="K27" s="83"/>
      <c r="L27" s="83"/>
      <c r="M27" s="11"/>
      <c r="N27" s="11"/>
      <c r="O27" s="11"/>
      <c r="P27" s="11"/>
      <c r="Q27" s="11"/>
      <c r="R27" s="11"/>
      <c r="S27" s="11"/>
      <c r="T27" s="11"/>
      <c r="U27" s="79">
        <v>0.5</v>
      </c>
      <c r="V27" s="15">
        <f t="shared" si="2"/>
        <v>6.5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2:44" x14ac:dyDescent="0.25">
      <c r="B28" s="74"/>
      <c r="C28" s="20"/>
      <c r="D28" s="9"/>
      <c r="E28" s="9"/>
      <c r="F28" s="9"/>
      <c r="G28" s="10"/>
      <c r="H28" s="9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79"/>
      <c r="V28" s="15">
        <f t="shared" ref="V28" si="3">SUM(I28:U28)</f>
        <v>0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</row>
    <row r="29" spans="2:44" x14ac:dyDescent="0.25">
      <c r="D29" s="22"/>
      <c r="E29" s="2"/>
      <c r="F29" s="2"/>
      <c r="G29" s="4"/>
      <c r="H29" s="2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78"/>
      <c r="V29" s="85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spans="2:44" x14ac:dyDescent="0.25">
      <c r="D30" s="21" t="s">
        <v>1</v>
      </c>
      <c r="E30" s="2"/>
      <c r="F30" s="2"/>
      <c r="G30" s="4"/>
      <c r="H30" s="2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78"/>
      <c r="V30" s="85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spans="2:44" x14ac:dyDescent="0.25">
      <c r="B31" s="68" t="s">
        <v>39</v>
      </c>
      <c r="C31" s="65" t="s">
        <v>369</v>
      </c>
      <c r="D31" s="23" t="s">
        <v>0</v>
      </c>
      <c r="E31" s="8" t="s">
        <v>28</v>
      </c>
      <c r="F31" s="8" t="s">
        <v>29</v>
      </c>
      <c r="G31" s="7" t="s">
        <v>30</v>
      </c>
      <c r="H31" s="8" t="s">
        <v>36</v>
      </c>
      <c r="I31" s="12" t="s">
        <v>31</v>
      </c>
      <c r="J31" s="12" t="s">
        <v>197</v>
      </c>
      <c r="K31" s="12" t="s">
        <v>250</v>
      </c>
      <c r="L31" s="12" t="s">
        <v>262</v>
      </c>
      <c r="M31" s="12" t="s">
        <v>294</v>
      </c>
      <c r="N31" s="12" t="s">
        <v>314</v>
      </c>
      <c r="O31" s="12" t="s">
        <v>327</v>
      </c>
      <c r="P31" s="12" t="s">
        <v>348</v>
      </c>
      <c r="Q31" s="12" t="s">
        <v>366</v>
      </c>
      <c r="R31" s="12" t="s">
        <v>368</v>
      </c>
      <c r="S31" s="12" t="s">
        <v>370</v>
      </c>
      <c r="T31" s="12" t="s">
        <v>373</v>
      </c>
      <c r="U31" s="82" t="s">
        <v>224</v>
      </c>
      <c r="V31" s="12" t="s">
        <v>32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spans="2:44" x14ac:dyDescent="0.25">
      <c r="B32" s="87" t="s">
        <v>23</v>
      </c>
      <c r="C32" s="20" t="s">
        <v>23</v>
      </c>
      <c r="D32" s="66" t="s">
        <v>57</v>
      </c>
      <c r="E32" s="66" t="s">
        <v>21</v>
      </c>
      <c r="F32" s="66" t="s">
        <v>72</v>
      </c>
      <c r="G32" s="67" t="s">
        <v>42</v>
      </c>
      <c r="H32" s="66" t="s">
        <v>69</v>
      </c>
      <c r="I32" s="11">
        <v>10</v>
      </c>
      <c r="J32" s="83">
        <v>8</v>
      </c>
      <c r="K32" s="83">
        <v>8</v>
      </c>
      <c r="L32" s="11">
        <v>10</v>
      </c>
      <c r="M32" s="83">
        <v>8</v>
      </c>
      <c r="N32" s="11">
        <v>8</v>
      </c>
      <c r="O32" s="11">
        <v>8</v>
      </c>
      <c r="P32" s="11">
        <v>10</v>
      </c>
      <c r="Q32" s="11">
        <v>8</v>
      </c>
      <c r="R32" s="11">
        <v>10</v>
      </c>
      <c r="S32" s="11">
        <v>8</v>
      </c>
      <c r="T32" s="11">
        <v>8</v>
      </c>
      <c r="U32" s="79">
        <v>6</v>
      </c>
      <c r="V32" s="15">
        <f>SUM(I32:U32)-J32-K32-M32</f>
        <v>86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2:44" x14ac:dyDescent="0.25">
      <c r="B33" s="87" t="s">
        <v>24</v>
      </c>
      <c r="C33" s="20" t="s">
        <v>24</v>
      </c>
      <c r="D33" s="58" t="s">
        <v>267</v>
      </c>
      <c r="E33" s="59" t="s">
        <v>15</v>
      </c>
      <c r="F33" s="59" t="s">
        <v>266</v>
      </c>
      <c r="G33" s="10" t="s">
        <v>128</v>
      </c>
      <c r="H33" s="13" t="s">
        <v>119</v>
      </c>
      <c r="I33" s="83"/>
      <c r="J33" s="83"/>
      <c r="K33" s="83"/>
      <c r="L33" s="11"/>
      <c r="M33" s="11">
        <v>10</v>
      </c>
      <c r="N33" s="11">
        <v>10</v>
      </c>
      <c r="O33" s="11">
        <v>10</v>
      </c>
      <c r="P33" s="11"/>
      <c r="Q33" s="11"/>
      <c r="R33" s="11"/>
      <c r="S33" s="11">
        <v>10</v>
      </c>
      <c r="T33" s="11">
        <v>10</v>
      </c>
      <c r="U33" s="79">
        <v>2.5</v>
      </c>
      <c r="V33" s="15">
        <f>SUM(I33:U33)</f>
        <v>52.5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2:44" x14ac:dyDescent="0.25">
      <c r="B34" s="87" t="s">
        <v>25</v>
      </c>
      <c r="C34" s="20" t="s">
        <v>25</v>
      </c>
      <c r="D34" s="58" t="s">
        <v>235</v>
      </c>
      <c r="E34" s="59" t="s">
        <v>21</v>
      </c>
      <c r="F34" s="59" t="s">
        <v>301</v>
      </c>
      <c r="G34" s="10" t="s">
        <v>35</v>
      </c>
      <c r="H34" s="59" t="s">
        <v>84</v>
      </c>
      <c r="I34" s="83"/>
      <c r="J34" s="83"/>
      <c r="K34" s="83"/>
      <c r="L34" s="11"/>
      <c r="M34" s="11"/>
      <c r="N34" s="11">
        <v>7</v>
      </c>
      <c r="O34" s="11">
        <v>7</v>
      </c>
      <c r="P34" s="11">
        <v>8</v>
      </c>
      <c r="Q34" s="11"/>
      <c r="R34" s="11">
        <v>8</v>
      </c>
      <c r="S34" s="11">
        <v>7</v>
      </c>
      <c r="T34" s="11">
        <v>7</v>
      </c>
      <c r="U34" s="79">
        <v>3</v>
      </c>
      <c r="V34" s="15">
        <f>SUM(I34:U34)</f>
        <v>47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2:44" x14ac:dyDescent="0.25">
      <c r="B35" s="88" t="s">
        <v>26</v>
      </c>
      <c r="C35" s="20" t="s">
        <v>26</v>
      </c>
      <c r="D35" s="58" t="s">
        <v>252</v>
      </c>
      <c r="E35" s="59" t="s">
        <v>233</v>
      </c>
      <c r="F35" s="59" t="s">
        <v>328</v>
      </c>
      <c r="G35" s="10" t="s">
        <v>38</v>
      </c>
      <c r="H35" s="59" t="s">
        <v>84</v>
      </c>
      <c r="I35" s="83"/>
      <c r="J35" s="83"/>
      <c r="K35" s="83"/>
      <c r="L35" s="11">
        <v>8</v>
      </c>
      <c r="M35" s="11"/>
      <c r="N35" s="11"/>
      <c r="O35" s="11">
        <v>6</v>
      </c>
      <c r="P35" s="11">
        <v>7</v>
      </c>
      <c r="Q35" s="11"/>
      <c r="R35" s="11">
        <v>6</v>
      </c>
      <c r="S35" s="11">
        <v>6</v>
      </c>
      <c r="T35" s="11">
        <v>5</v>
      </c>
      <c r="U35" s="79">
        <v>3</v>
      </c>
      <c r="V35" s="15">
        <f>SUM(I35:U35)</f>
        <v>41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6" spans="2:44" x14ac:dyDescent="0.25">
      <c r="B36" s="88" t="s">
        <v>27</v>
      </c>
      <c r="C36" s="20" t="s">
        <v>27</v>
      </c>
      <c r="D36" s="58" t="s">
        <v>330</v>
      </c>
      <c r="E36" s="59" t="s">
        <v>21</v>
      </c>
      <c r="F36" s="59" t="s">
        <v>63</v>
      </c>
      <c r="G36" s="10" t="s">
        <v>51</v>
      </c>
      <c r="H36" s="59"/>
      <c r="I36" s="83"/>
      <c r="J36" s="83"/>
      <c r="K36" s="83"/>
      <c r="L36" s="11"/>
      <c r="M36" s="11"/>
      <c r="N36" s="11"/>
      <c r="O36" s="11"/>
      <c r="P36" s="11">
        <v>6</v>
      </c>
      <c r="Q36" s="11"/>
      <c r="R36" s="11">
        <v>7</v>
      </c>
      <c r="S36" s="11"/>
      <c r="T36" s="11">
        <v>6</v>
      </c>
      <c r="U36" s="79">
        <v>1.5</v>
      </c>
      <c r="V36" s="15">
        <f>SUM(I36:U36)</f>
        <v>20.5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</row>
    <row r="37" spans="2:44" x14ac:dyDescent="0.25">
      <c r="B37" s="88" t="s">
        <v>61</v>
      </c>
      <c r="C37" s="20" t="s">
        <v>61</v>
      </c>
      <c r="D37" s="58" t="s">
        <v>265</v>
      </c>
      <c r="E37" s="59" t="s">
        <v>15</v>
      </c>
      <c r="F37" s="59" t="s">
        <v>266</v>
      </c>
      <c r="G37" s="10" t="s">
        <v>128</v>
      </c>
      <c r="H37" s="13" t="s">
        <v>119</v>
      </c>
      <c r="I37" s="83"/>
      <c r="J37" s="83"/>
      <c r="K37" s="83"/>
      <c r="L37" s="11"/>
      <c r="M37" s="11"/>
      <c r="N37" s="11"/>
      <c r="O37" s="11"/>
      <c r="P37" s="11"/>
      <c r="Q37" s="11">
        <v>10</v>
      </c>
      <c r="R37" s="11"/>
      <c r="S37" s="11"/>
      <c r="T37" s="11"/>
      <c r="U37" s="79">
        <v>0.5</v>
      </c>
      <c r="V37" s="15">
        <f t="shared" ref="V37" si="4">SUM(I37:U37)</f>
        <v>10.5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</row>
    <row r="38" spans="2:44" x14ac:dyDescent="0.25">
      <c r="B38" s="88" t="s">
        <v>61</v>
      </c>
      <c r="C38" s="20" t="s">
        <v>61</v>
      </c>
      <c r="D38" s="9" t="s">
        <v>232</v>
      </c>
      <c r="E38" s="9" t="s">
        <v>233</v>
      </c>
      <c r="F38" s="9" t="s">
        <v>234</v>
      </c>
      <c r="G38" s="36" t="s">
        <v>50</v>
      </c>
      <c r="H38" s="9"/>
      <c r="I38" s="83"/>
      <c r="J38" s="83"/>
      <c r="K38" s="11">
        <v>10</v>
      </c>
      <c r="L38" s="83"/>
      <c r="M38" s="11"/>
      <c r="N38" s="11"/>
      <c r="O38" s="11"/>
      <c r="P38" s="11"/>
      <c r="Q38" s="11"/>
      <c r="R38" s="11"/>
      <c r="S38" s="11"/>
      <c r="T38" s="11"/>
      <c r="U38" s="79">
        <v>0.5</v>
      </c>
      <c r="V38" s="15">
        <f t="shared" ref="V38:V41" si="5">SUM(I38:U38)</f>
        <v>10.5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</row>
    <row r="39" spans="2:44" x14ac:dyDescent="0.25">
      <c r="B39" s="88" t="s">
        <v>66</v>
      </c>
      <c r="C39" s="20" t="s">
        <v>66</v>
      </c>
      <c r="D39" s="66" t="s">
        <v>127</v>
      </c>
      <c r="E39" s="66" t="s">
        <v>14</v>
      </c>
      <c r="F39" s="66" t="s">
        <v>70</v>
      </c>
      <c r="G39" s="67" t="s">
        <v>128</v>
      </c>
      <c r="H39" s="66"/>
      <c r="I39" s="11">
        <v>8</v>
      </c>
      <c r="J39" s="83"/>
      <c r="K39" s="83"/>
      <c r="L39" s="83"/>
      <c r="M39" s="11"/>
      <c r="N39" s="11"/>
      <c r="O39" s="11"/>
      <c r="P39" s="11"/>
      <c r="Q39" s="11"/>
      <c r="R39" s="11"/>
      <c r="S39" s="11"/>
      <c r="T39" s="11"/>
      <c r="U39" s="79">
        <v>0.5</v>
      </c>
      <c r="V39" s="15">
        <f t="shared" si="5"/>
        <v>8.5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</row>
    <row r="40" spans="2:44" x14ac:dyDescent="0.25">
      <c r="B40" s="88" t="s">
        <v>209</v>
      </c>
      <c r="C40" s="20" t="s">
        <v>209</v>
      </c>
      <c r="D40" s="58" t="s">
        <v>268</v>
      </c>
      <c r="E40" s="59" t="s">
        <v>233</v>
      </c>
      <c r="F40" s="59" t="s">
        <v>269</v>
      </c>
      <c r="G40" s="10" t="s">
        <v>22</v>
      </c>
      <c r="H40" s="9" t="s">
        <v>37</v>
      </c>
      <c r="I40" s="83"/>
      <c r="J40" s="83"/>
      <c r="K40" s="83"/>
      <c r="L40" s="11"/>
      <c r="M40" s="11">
        <v>7</v>
      </c>
      <c r="N40" s="11"/>
      <c r="O40" s="11"/>
      <c r="P40" s="11"/>
      <c r="Q40" s="11"/>
      <c r="R40" s="11"/>
      <c r="S40" s="11"/>
      <c r="T40" s="11"/>
      <c r="U40" s="79">
        <v>0.5</v>
      </c>
      <c r="V40" s="15">
        <f t="shared" si="5"/>
        <v>7.5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</row>
    <row r="41" spans="2:44" x14ac:dyDescent="0.25">
      <c r="B41" s="88" t="s">
        <v>209</v>
      </c>
      <c r="C41" s="20" t="s">
        <v>209</v>
      </c>
      <c r="D41" s="58" t="s">
        <v>129</v>
      </c>
      <c r="E41" s="59" t="s">
        <v>15</v>
      </c>
      <c r="F41" s="59" t="s">
        <v>130</v>
      </c>
      <c r="G41" s="10" t="s">
        <v>131</v>
      </c>
      <c r="H41" s="59"/>
      <c r="I41" s="11">
        <v>7</v>
      </c>
      <c r="J41" s="83"/>
      <c r="K41" s="83"/>
      <c r="L41" s="83"/>
      <c r="M41" s="11"/>
      <c r="N41" s="11"/>
      <c r="O41" s="11"/>
      <c r="P41" s="11"/>
      <c r="Q41" s="11"/>
      <c r="R41" s="11"/>
      <c r="S41" s="11"/>
      <c r="T41" s="11"/>
      <c r="U41" s="79">
        <v>0.5</v>
      </c>
      <c r="V41" s="15">
        <f t="shared" si="5"/>
        <v>7.5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</row>
    <row r="42" spans="2:44" x14ac:dyDescent="0.25">
      <c r="B42" s="88" t="s">
        <v>276</v>
      </c>
      <c r="C42" s="20" t="s">
        <v>276</v>
      </c>
      <c r="D42" s="58" t="s">
        <v>270</v>
      </c>
      <c r="E42" s="59" t="s">
        <v>21</v>
      </c>
      <c r="F42" s="59" t="s">
        <v>72</v>
      </c>
      <c r="G42" s="10" t="s">
        <v>51</v>
      </c>
      <c r="H42" s="59" t="s">
        <v>271</v>
      </c>
      <c r="I42" s="83"/>
      <c r="J42" s="83"/>
      <c r="K42" s="83"/>
      <c r="L42" s="11"/>
      <c r="M42" s="11">
        <v>6</v>
      </c>
      <c r="N42" s="11"/>
      <c r="O42" s="11"/>
      <c r="P42" s="11"/>
      <c r="Q42" s="11"/>
      <c r="R42" s="11"/>
      <c r="S42" s="11"/>
      <c r="T42" s="11"/>
      <c r="U42" s="79">
        <v>0.5</v>
      </c>
      <c r="V42" s="15">
        <f t="shared" ref="V42" si="6">SUM(I42:U42)</f>
        <v>6.5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</row>
    <row r="43" spans="2:44" x14ac:dyDescent="0.25">
      <c r="B43" s="74"/>
      <c r="C43" s="20"/>
      <c r="D43" s="9"/>
      <c r="E43" s="9"/>
      <c r="F43" s="9"/>
      <c r="G43" s="10"/>
      <c r="H43" s="9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79"/>
      <c r="V43" s="15">
        <f t="shared" ref="V43" si="7">SUM(I43:U43)</f>
        <v>0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</row>
    <row r="44" spans="2:44" x14ac:dyDescent="0.25">
      <c r="D44" s="22"/>
      <c r="E44" s="2"/>
      <c r="F44" s="2"/>
      <c r="G44" s="4"/>
      <c r="H44" s="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78"/>
      <c r="V44" s="85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</row>
    <row r="45" spans="2:44" x14ac:dyDescent="0.25">
      <c r="D45" s="5" t="s">
        <v>7</v>
      </c>
      <c r="E45" s="2"/>
      <c r="F45" s="2"/>
      <c r="G45" s="4"/>
      <c r="H45" s="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78"/>
      <c r="V45" s="85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</row>
    <row r="46" spans="2:44" x14ac:dyDescent="0.25">
      <c r="B46" s="68" t="s">
        <v>39</v>
      </c>
      <c r="C46" s="65" t="s">
        <v>369</v>
      </c>
      <c r="D46" s="23" t="s">
        <v>0</v>
      </c>
      <c r="E46" s="8" t="s">
        <v>28</v>
      </c>
      <c r="F46" s="8" t="s">
        <v>29</v>
      </c>
      <c r="G46" s="7" t="s">
        <v>30</v>
      </c>
      <c r="H46" s="8" t="s">
        <v>36</v>
      </c>
      <c r="I46" s="12" t="s">
        <v>31</v>
      </c>
      <c r="J46" s="12" t="s">
        <v>197</v>
      </c>
      <c r="K46" s="12" t="s">
        <v>250</v>
      </c>
      <c r="L46" s="12" t="s">
        <v>262</v>
      </c>
      <c r="M46" s="12" t="s">
        <v>294</v>
      </c>
      <c r="N46" s="12" t="s">
        <v>314</v>
      </c>
      <c r="O46" s="12" t="s">
        <v>327</v>
      </c>
      <c r="P46" s="12" t="s">
        <v>348</v>
      </c>
      <c r="Q46" s="12" t="s">
        <v>366</v>
      </c>
      <c r="R46" s="12" t="s">
        <v>368</v>
      </c>
      <c r="S46" s="12" t="s">
        <v>370</v>
      </c>
      <c r="T46" s="12" t="s">
        <v>373</v>
      </c>
      <c r="U46" s="82" t="s">
        <v>224</v>
      </c>
      <c r="V46" s="12" t="s">
        <v>32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</row>
    <row r="47" spans="2:44" x14ac:dyDescent="0.25">
      <c r="B47" s="87" t="s">
        <v>23</v>
      </c>
      <c r="C47" s="20" t="s">
        <v>23</v>
      </c>
      <c r="D47" s="9" t="s">
        <v>65</v>
      </c>
      <c r="E47" s="9" t="s">
        <v>14</v>
      </c>
      <c r="F47" s="9" t="s">
        <v>18</v>
      </c>
      <c r="G47" s="36" t="s">
        <v>19</v>
      </c>
      <c r="H47" s="9" t="s">
        <v>119</v>
      </c>
      <c r="I47" s="11">
        <v>10</v>
      </c>
      <c r="J47" s="11">
        <v>10</v>
      </c>
      <c r="K47" s="83">
        <v>8</v>
      </c>
      <c r="L47" s="11">
        <v>10</v>
      </c>
      <c r="M47" s="11">
        <v>10</v>
      </c>
      <c r="N47" s="11">
        <v>10</v>
      </c>
      <c r="O47" s="11">
        <v>10</v>
      </c>
      <c r="P47" s="83">
        <v>6</v>
      </c>
      <c r="Q47" s="83">
        <v>8</v>
      </c>
      <c r="R47" s="11">
        <v>10</v>
      </c>
      <c r="S47" s="11">
        <v>10</v>
      </c>
      <c r="T47" s="11">
        <v>8</v>
      </c>
      <c r="U47" s="79">
        <v>6</v>
      </c>
      <c r="V47" s="15">
        <f>SUM(I47:U47)-K47-P47-Q47</f>
        <v>94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spans="2:44" x14ac:dyDescent="0.25">
      <c r="B48" s="87" t="s">
        <v>24</v>
      </c>
      <c r="C48" s="20" t="s">
        <v>24</v>
      </c>
      <c r="D48" s="9" t="s">
        <v>89</v>
      </c>
      <c r="E48" s="9" t="s">
        <v>11</v>
      </c>
      <c r="F48" s="9" t="s">
        <v>12</v>
      </c>
      <c r="G48" s="36" t="s">
        <v>90</v>
      </c>
      <c r="H48" s="9" t="s">
        <v>37</v>
      </c>
      <c r="I48" s="76">
        <v>8</v>
      </c>
      <c r="J48" s="11">
        <v>8</v>
      </c>
      <c r="K48" s="11">
        <v>10</v>
      </c>
      <c r="L48" s="83">
        <v>7</v>
      </c>
      <c r="M48" s="11">
        <v>6</v>
      </c>
      <c r="N48" s="11">
        <v>8</v>
      </c>
      <c r="O48" s="83"/>
      <c r="P48" s="11">
        <v>10</v>
      </c>
      <c r="Q48" s="11">
        <v>7</v>
      </c>
      <c r="R48" s="11">
        <v>8</v>
      </c>
      <c r="S48" s="11">
        <v>7</v>
      </c>
      <c r="T48" s="83"/>
      <c r="U48" s="79">
        <v>5</v>
      </c>
      <c r="V48" s="15">
        <f>SUM(I48:U48)-L48</f>
        <v>77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</row>
    <row r="49" spans="2:44" x14ac:dyDescent="0.25">
      <c r="B49" s="87" t="s">
        <v>25</v>
      </c>
      <c r="C49" s="20" t="s">
        <v>25</v>
      </c>
      <c r="D49" s="9" t="s">
        <v>134</v>
      </c>
      <c r="E49" s="9" t="s">
        <v>92</v>
      </c>
      <c r="F49" s="9" t="s">
        <v>135</v>
      </c>
      <c r="G49" s="36" t="s">
        <v>42</v>
      </c>
      <c r="H49" s="9" t="s">
        <v>136</v>
      </c>
      <c r="I49" s="83">
        <v>6</v>
      </c>
      <c r="J49" s="83">
        <v>6</v>
      </c>
      <c r="K49" s="11">
        <v>6</v>
      </c>
      <c r="L49" s="11">
        <v>8</v>
      </c>
      <c r="M49" s="11">
        <v>7</v>
      </c>
      <c r="N49" s="11">
        <v>7</v>
      </c>
      <c r="O49" s="83"/>
      <c r="P49" s="11">
        <v>8</v>
      </c>
      <c r="Q49" s="11">
        <v>10</v>
      </c>
      <c r="R49" s="11">
        <v>7</v>
      </c>
      <c r="S49" s="11">
        <v>6</v>
      </c>
      <c r="T49" s="11">
        <v>10</v>
      </c>
      <c r="U49" s="79">
        <v>5.5</v>
      </c>
      <c r="V49" s="15">
        <f>SUM(I49:U49)-I49-J49</f>
        <v>74.5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</row>
    <row r="50" spans="2:44" x14ac:dyDescent="0.25">
      <c r="B50" s="88" t="s">
        <v>26</v>
      </c>
      <c r="C50" s="20" t="s">
        <v>26</v>
      </c>
      <c r="D50" s="9" t="s">
        <v>331</v>
      </c>
      <c r="E50" s="9" t="s">
        <v>11</v>
      </c>
      <c r="F50" s="9" t="s">
        <v>43</v>
      </c>
      <c r="G50" s="36" t="s">
        <v>35</v>
      </c>
      <c r="H50" s="9" t="s">
        <v>37</v>
      </c>
      <c r="I50" s="83"/>
      <c r="J50" s="83"/>
      <c r="K50" s="83"/>
      <c r="L50" s="11"/>
      <c r="M50" s="11"/>
      <c r="N50" s="11"/>
      <c r="O50" s="11"/>
      <c r="P50" s="11">
        <v>7</v>
      </c>
      <c r="Q50" s="11"/>
      <c r="R50" s="11"/>
      <c r="S50" s="11">
        <v>8</v>
      </c>
      <c r="T50" s="11"/>
      <c r="U50" s="79">
        <v>1</v>
      </c>
      <c r="V50" s="15">
        <f>SUM(I50:U50)</f>
        <v>16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</row>
    <row r="51" spans="2:44" x14ac:dyDescent="0.25">
      <c r="B51" s="88" t="s">
        <v>27</v>
      </c>
      <c r="C51" s="20" t="s">
        <v>27</v>
      </c>
      <c r="D51" s="9" t="s">
        <v>235</v>
      </c>
      <c r="E51" s="9" t="s">
        <v>15</v>
      </c>
      <c r="F51" s="9" t="s">
        <v>236</v>
      </c>
      <c r="G51" s="10" t="s">
        <v>81</v>
      </c>
      <c r="H51" s="9"/>
      <c r="I51" s="83"/>
      <c r="J51" s="83"/>
      <c r="K51" s="11">
        <v>7</v>
      </c>
      <c r="L51" s="83"/>
      <c r="M51" s="11">
        <v>8</v>
      </c>
      <c r="N51" s="11"/>
      <c r="O51" s="11"/>
      <c r="P51" s="11"/>
      <c r="Q51" s="11"/>
      <c r="R51" s="11"/>
      <c r="S51" s="11"/>
      <c r="T51" s="11"/>
      <c r="U51" s="79">
        <v>1</v>
      </c>
      <c r="V51" s="15">
        <f t="shared" ref="V51:V52" si="8">SUM(I51:U51)</f>
        <v>16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</row>
    <row r="52" spans="2:44" x14ac:dyDescent="0.25">
      <c r="B52" s="88" t="s">
        <v>27</v>
      </c>
      <c r="C52" s="20" t="s">
        <v>27</v>
      </c>
      <c r="D52" s="9" t="s">
        <v>91</v>
      </c>
      <c r="E52" s="9" t="s">
        <v>92</v>
      </c>
      <c r="F52" s="9" t="s">
        <v>93</v>
      </c>
      <c r="G52" s="36" t="s">
        <v>17</v>
      </c>
      <c r="H52" s="9" t="s">
        <v>198</v>
      </c>
      <c r="I52" s="83"/>
      <c r="J52" s="11">
        <v>7</v>
      </c>
      <c r="K52" s="83"/>
      <c r="L52" s="83"/>
      <c r="M52" s="11"/>
      <c r="N52" s="11"/>
      <c r="O52" s="11"/>
      <c r="P52" s="11"/>
      <c r="Q52" s="11"/>
      <c r="R52" s="11"/>
      <c r="S52" s="11"/>
      <c r="T52" s="11"/>
      <c r="U52" s="79">
        <v>0.5</v>
      </c>
      <c r="V52" s="15">
        <f t="shared" si="8"/>
        <v>7.5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</row>
    <row r="53" spans="2:44" x14ac:dyDescent="0.25">
      <c r="B53" s="88" t="s">
        <v>27</v>
      </c>
      <c r="C53" s="20" t="s">
        <v>27</v>
      </c>
      <c r="D53" s="9" t="s">
        <v>132</v>
      </c>
      <c r="E53" s="9" t="s">
        <v>11</v>
      </c>
      <c r="F53" s="9" t="s">
        <v>68</v>
      </c>
      <c r="G53" s="36" t="s">
        <v>133</v>
      </c>
      <c r="H53" s="9" t="s">
        <v>37</v>
      </c>
      <c r="I53" s="11">
        <v>7</v>
      </c>
      <c r="J53" s="83"/>
      <c r="K53" s="83"/>
      <c r="L53" s="83"/>
      <c r="M53" s="11"/>
      <c r="N53" s="11"/>
      <c r="O53" s="11"/>
      <c r="P53" s="11"/>
      <c r="Q53" s="11"/>
      <c r="R53" s="11"/>
      <c r="S53" s="11"/>
      <c r="T53" s="11"/>
      <c r="U53" s="79">
        <v>0.5</v>
      </c>
      <c r="V53" s="15">
        <f t="shared" ref="V53:V59" si="9">SUM(I53:U53)</f>
        <v>7.5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</row>
    <row r="54" spans="2:44" x14ac:dyDescent="0.25">
      <c r="B54" s="88" t="s">
        <v>66</v>
      </c>
      <c r="C54" s="20" t="s">
        <v>66</v>
      </c>
      <c r="D54" s="9" t="s">
        <v>196</v>
      </c>
      <c r="E54" s="9" t="s">
        <v>92</v>
      </c>
      <c r="F54" s="9" t="s">
        <v>135</v>
      </c>
      <c r="G54" s="36" t="s">
        <v>50</v>
      </c>
      <c r="H54" s="9" t="s">
        <v>161</v>
      </c>
      <c r="I54" s="83"/>
      <c r="J54" s="83"/>
      <c r="K54" s="83"/>
      <c r="L54" s="11"/>
      <c r="M54" s="11"/>
      <c r="N54" s="11">
        <v>6</v>
      </c>
      <c r="O54" s="11"/>
      <c r="P54" s="11"/>
      <c r="Q54" s="11"/>
      <c r="R54" s="11"/>
      <c r="S54" s="11"/>
      <c r="T54" s="11"/>
      <c r="U54" s="79">
        <v>0.5</v>
      </c>
      <c r="V54" s="15">
        <f>SUM(I54:U54)</f>
        <v>6.5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</row>
    <row r="55" spans="2:44" x14ac:dyDescent="0.25">
      <c r="B55" s="88" t="s">
        <v>209</v>
      </c>
      <c r="C55" s="20" t="s">
        <v>209</v>
      </c>
      <c r="D55" s="9" t="s">
        <v>96</v>
      </c>
      <c r="E55" s="9" t="s">
        <v>92</v>
      </c>
      <c r="F55" s="9" t="s">
        <v>95</v>
      </c>
      <c r="G55" s="36" t="s">
        <v>17</v>
      </c>
      <c r="H55" s="9" t="s">
        <v>198</v>
      </c>
      <c r="I55" s="83"/>
      <c r="J55" s="11">
        <v>5</v>
      </c>
      <c r="K55" s="83"/>
      <c r="L55" s="83"/>
      <c r="M55" s="11"/>
      <c r="N55" s="11"/>
      <c r="O55" s="11"/>
      <c r="P55" s="11"/>
      <c r="Q55" s="11"/>
      <c r="R55" s="11"/>
      <c r="S55" s="11"/>
      <c r="T55" s="11"/>
      <c r="U55" s="79">
        <v>0.5</v>
      </c>
      <c r="V55" s="15">
        <f>SUM(I55:U55)</f>
        <v>5.5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</row>
    <row r="56" spans="2:44" x14ac:dyDescent="0.25">
      <c r="B56" s="88" t="s">
        <v>209</v>
      </c>
      <c r="C56" s="20" t="s">
        <v>209</v>
      </c>
      <c r="D56" s="9" t="s">
        <v>137</v>
      </c>
      <c r="E56" s="9" t="s">
        <v>11</v>
      </c>
      <c r="F56" s="9" t="s">
        <v>138</v>
      </c>
      <c r="G56" s="36" t="s">
        <v>126</v>
      </c>
      <c r="H56" s="9"/>
      <c r="I56" s="11">
        <v>5</v>
      </c>
      <c r="J56" s="83"/>
      <c r="K56" s="83"/>
      <c r="L56" s="83"/>
      <c r="M56" s="11"/>
      <c r="N56" s="11"/>
      <c r="O56" s="11"/>
      <c r="P56" s="11"/>
      <c r="Q56" s="11"/>
      <c r="R56" s="11"/>
      <c r="S56" s="11"/>
      <c r="T56" s="11"/>
      <c r="U56" s="79">
        <v>0.5</v>
      </c>
      <c r="V56" s="15">
        <f t="shared" si="9"/>
        <v>5.5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</row>
    <row r="57" spans="2:44" x14ac:dyDescent="0.25">
      <c r="B57" s="89" t="s">
        <v>276</v>
      </c>
      <c r="C57" s="20" t="s">
        <v>276</v>
      </c>
      <c r="D57" s="35" t="s">
        <v>199</v>
      </c>
      <c r="E57" s="35" t="s">
        <v>16</v>
      </c>
      <c r="F57" s="35" t="s">
        <v>153</v>
      </c>
      <c r="G57" s="36" t="s">
        <v>34</v>
      </c>
      <c r="H57" s="9" t="s">
        <v>180</v>
      </c>
      <c r="I57" s="83"/>
      <c r="J57" s="11">
        <v>4</v>
      </c>
      <c r="K57" s="83"/>
      <c r="L57" s="83"/>
      <c r="M57" s="11"/>
      <c r="N57" s="11"/>
      <c r="O57" s="11"/>
      <c r="P57" s="11"/>
      <c r="Q57" s="11"/>
      <c r="R57" s="11"/>
      <c r="S57" s="11"/>
      <c r="T57" s="11"/>
      <c r="U57" s="79">
        <v>0.5</v>
      </c>
      <c r="V57" s="15">
        <f>SUM(I57:U57)</f>
        <v>4.5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</row>
    <row r="58" spans="2:44" x14ac:dyDescent="0.25">
      <c r="B58" s="88" t="s">
        <v>276</v>
      </c>
      <c r="C58" s="20" t="s">
        <v>276</v>
      </c>
      <c r="D58" s="9" t="s">
        <v>139</v>
      </c>
      <c r="E58" s="9" t="s">
        <v>11</v>
      </c>
      <c r="F58" s="9" t="s">
        <v>43</v>
      </c>
      <c r="G58" s="36" t="s">
        <v>80</v>
      </c>
      <c r="H58" s="9"/>
      <c r="I58" s="11">
        <v>4</v>
      </c>
      <c r="J58" s="83"/>
      <c r="K58" s="83"/>
      <c r="L58" s="83"/>
      <c r="M58" s="11"/>
      <c r="N58" s="11"/>
      <c r="O58" s="11"/>
      <c r="P58" s="11"/>
      <c r="Q58" s="11"/>
      <c r="R58" s="11"/>
      <c r="S58" s="11"/>
      <c r="T58" s="11"/>
      <c r="U58" s="79">
        <v>0.5</v>
      </c>
      <c r="V58" s="15">
        <f t="shared" si="9"/>
        <v>4.5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</row>
    <row r="59" spans="2:44" x14ac:dyDescent="0.25">
      <c r="B59" s="74"/>
      <c r="C59" s="20"/>
      <c r="D59" s="9"/>
      <c r="E59" s="9"/>
      <c r="F59" s="9"/>
      <c r="G59" s="36"/>
      <c r="H59" s="9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79"/>
      <c r="V59" s="15">
        <f t="shared" si="9"/>
        <v>0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</row>
    <row r="60" spans="2:44" x14ac:dyDescent="0.25">
      <c r="D60" s="22"/>
      <c r="E60" s="2"/>
      <c r="F60" s="2"/>
      <c r="G60" s="4"/>
      <c r="H60" s="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78"/>
      <c r="V60" s="85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</row>
    <row r="61" spans="2:44" x14ac:dyDescent="0.25">
      <c r="D61" s="5" t="s">
        <v>4</v>
      </c>
      <c r="E61" s="2"/>
      <c r="F61" s="2"/>
      <c r="G61" s="4"/>
      <c r="H61" s="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78"/>
      <c r="V61" s="85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</row>
    <row r="62" spans="2:44" x14ac:dyDescent="0.25">
      <c r="B62" s="68" t="s">
        <v>39</v>
      </c>
      <c r="C62" s="65" t="s">
        <v>369</v>
      </c>
      <c r="D62" s="23" t="s">
        <v>0</v>
      </c>
      <c r="E62" s="8" t="s">
        <v>28</v>
      </c>
      <c r="F62" s="8" t="s">
        <v>29</v>
      </c>
      <c r="G62" s="7" t="s">
        <v>30</v>
      </c>
      <c r="H62" s="8" t="s">
        <v>36</v>
      </c>
      <c r="I62" s="12" t="s">
        <v>31</v>
      </c>
      <c r="J62" s="12" t="s">
        <v>197</v>
      </c>
      <c r="K62" s="12" t="s">
        <v>250</v>
      </c>
      <c r="L62" s="12" t="s">
        <v>262</v>
      </c>
      <c r="M62" s="12" t="s">
        <v>294</v>
      </c>
      <c r="N62" s="12" t="s">
        <v>314</v>
      </c>
      <c r="O62" s="12" t="s">
        <v>327</v>
      </c>
      <c r="P62" s="12" t="s">
        <v>348</v>
      </c>
      <c r="Q62" s="12" t="s">
        <v>366</v>
      </c>
      <c r="R62" s="12" t="s">
        <v>368</v>
      </c>
      <c r="S62" s="12" t="s">
        <v>370</v>
      </c>
      <c r="T62" s="12" t="s">
        <v>373</v>
      </c>
      <c r="U62" s="82" t="s">
        <v>224</v>
      </c>
      <c r="V62" s="12" t="s">
        <v>32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</row>
    <row r="63" spans="2:44" x14ac:dyDescent="0.25">
      <c r="B63" s="87" t="s">
        <v>23</v>
      </c>
      <c r="C63" s="20" t="s">
        <v>23</v>
      </c>
      <c r="D63" s="9" t="s">
        <v>56</v>
      </c>
      <c r="E63" s="9" t="s">
        <v>11</v>
      </c>
      <c r="F63" s="9" t="s">
        <v>43</v>
      </c>
      <c r="G63" s="10" t="s">
        <v>50</v>
      </c>
      <c r="H63" s="9" t="s">
        <v>37</v>
      </c>
      <c r="I63" s="11">
        <v>10</v>
      </c>
      <c r="J63" s="11">
        <v>10</v>
      </c>
      <c r="K63" s="83">
        <v>8</v>
      </c>
      <c r="L63" s="11">
        <v>10</v>
      </c>
      <c r="M63" s="11">
        <v>10</v>
      </c>
      <c r="N63" s="11">
        <v>10</v>
      </c>
      <c r="O63" s="11">
        <v>10</v>
      </c>
      <c r="P63" s="11">
        <v>10</v>
      </c>
      <c r="Q63" s="83">
        <v>8</v>
      </c>
      <c r="R63" s="11">
        <v>10</v>
      </c>
      <c r="S63" s="11">
        <v>10</v>
      </c>
      <c r="T63" s="83"/>
      <c r="U63" s="79">
        <v>5.5</v>
      </c>
      <c r="V63" s="15">
        <f>SUM(I63:U63)-K63-Q63</f>
        <v>95.5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</row>
    <row r="64" spans="2:44" x14ac:dyDescent="0.25">
      <c r="B64" s="87" t="s">
        <v>24</v>
      </c>
      <c r="C64" s="20" t="s">
        <v>24</v>
      </c>
      <c r="D64" s="9" t="s">
        <v>94</v>
      </c>
      <c r="E64" s="9" t="s">
        <v>11</v>
      </c>
      <c r="F64" s="9" t="s">
        <v>43</v>
      </c>
      <c r="G64" s="10" t="s">
        <v>17</v>
      </c>
      <c r="H64" s="9" t="s">
        <v>37</v>
      </c>
      <c r="I64" s="11">
        <v>8</v>
      </c>
      <c r="J64" s="11">
        <v>8</v>
      </c>
      <c r="K64" s="11">
        <v>10</v>
      </c>
      <c r="L64" s="83"/>
      <c r="M64" s="11">
        <v>8</v>
      </c>
      <c r="N64" s="11">
        <v>8</v>
      </c>
      <c r="O64" s="11">
        <v>8</v>
      </c>
      <c r="P64" s="83"/>
      <c r="Q64" s="83"/>
      <c r="R64" s="11">
        <v>8</v>
      </c>
      <c r="S64" s="11">
        <v>8</v>
      </c>
      <c r="T64" s="11"/>
      <c r="U64" s="79">
        <v>4</v>
      </c>
      <c r="V64" s="15">
        <f t="shared" ref="V64:V73" si="10">SUM(I64:U64)</f>
        <v>70</v>
      </c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</row>
    <row r="65" spans="2:44" x14ac:dyDescent="0.25">
      <c r="B65" s="87" t="s">
        <v>25</v>
      </c>
      <c r="C65" s="20" t="s">
        <v>25</v>
      </c>
      <c r="D65" s="35" t="s">
        <v>302</v>
      </c>
      <c r="E65" s="35" t="s">
        <v>16</v>
      </c>
      <c r="F65" s="35" t="s">
        <v>188</v>
      </c>
      <c r="G65" s="36" t="s">
        <v>38</v>
      </c>
      <c r="H65" s="9"/>
      <c r="I65" s="83"/>
      <c r="J65" s="83"/>
      <c r="K65" s="83"/>
      <c r="L65" s="11"/>
      <c r="M65" s="11"/>
      <c r="N65" s="11">
        <v>7</v>
      </c>
      <c r="O65" s="11">
        <v>7</v>
      </c>
      <c r="P65" s="11">
        <v>8</v>
      </c>
      <c r="Q65" s="11">
        <v>10</v>
      </c>
      <c r="R65" s="11">
        <v>7</v>
      </c>
      <c r="S65" s="11">
        <v>7</v>
      </c>
      <c r="T65" s="11"/>
      <c r="U65" s="79">
        <v>3</v>
      </c>
      <c r="V65" s="15">
        <f>SUM(I65:U65)</f>
        <v>49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</row>
    <row r="66" spans="2:44" x14ac:dyDescent="0.25">
      <c r="B66" s="88" t="s">
        <v>26</v>
      </c>
      <c r="C66" s="20" t="s">
        <v>26</v>
      </c>
      <c r="D66" s="9" t="s">
        <v>140</v>
      </c>
      <c r="E66" s="9" t="s">
        <v>52</v>
      </c>
      <c r="F66" s="9" t="s">
        <v>141</v>
      </c>
      <c r="G66" s="10" t="s">
        <v>142</v>
      </c>
      <c r="H66" s="35" t="s">
        <v>143</v>
      </c>
      <c r="I66" s="11">
        <v>7</v>
      </c>
      <c r="J66" s="11">
        <v>7</v>
      </c>
      <c r="K66" s="11">
        <v>7</v>
      </c>
      <c r="L66" s="83"/>
      <c r="M66" s="83"/>
      <c r="N66" s="83"/>
      <c r="O66" s="11"/>
      <c r="P66" s="11"/>
      <c r="Q66" s="11"/>
      <c r="R66" s="11"/>
      <c r="S66" s="11"/>
      <c r="T66" s="11"/>
      <c r="U66" s="79">
        <v>1.5</v>
      </c>
      <c r="V66" s="15">
        <f t="shared" si="10"/>
        <v>22.5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</row>
    <row r="67" spans="2:44" x14ac:dyDescent="0.25">
      <c r="B67" s="89" t="s">
        <v>27</v>
      </c>
      <c r="C67" s="20" t="s">
        <v>27</v>
      </c>
      <c r="D67" s="35" t="s">
        <v>272</v>
      </c>
      <c r="E67" s="35" t="s">
        <v>14</v>
      </c>
      <c r="F67" s="35" t="s">
        <v>273</v>
      </c>
      <c r="G67" s="36" t="s">
        <v>151</v>
      </c>
      <c r="H67" s="9" t="s">
        <v>119</v>
      </c>
      <c r="I67" s="83"/>
      <c r="J67" s="83"/>
      <c r="K67" s="83"/>
      <c r="L67" s="11"/>
      <c r="M67" s="11">
        <v>7</v>
      </c>
      <c r="N67" s="11"/>
      <c r="O67" s="11"/>
      <c r="P67" s="11">
        <v>7</v>
      </c>
      <c r="Q67" s="11"/>
      <c r="R67" s="11"/>
      <c r="S67" s="11"/>
      <c r="T67" s="11"/>
      <c r="U67" s="79">
        <v>1</v>
      </c>
      <c r="V67" s="15">
        <f>SUM(I67:U67)</f>
        <v>15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</row>
    <row r="68" spans="2:44" x14ac:dyDescent="0.25">
      <c r="B68" s="89" t="s">
        <v>27</v>
      </c>
      <c r="C68" s="20" t="s">
        <v>27</v>
      </c>
      <c r="D68" s="35" t="s">
        <v>199</v>
      </c>
      <c r="E68" s="35" t="s">
        <v>16</v>
      </c>
      <c r="F68" s="35" t="s">
        <v>153</v>
      </c>
      <c r="G68" s="36" t="s">
        <v>34</v>
      </c>
      <c r="H68" s="9" t="s">
        <v>180</v>
      </c>
      <c r="I68" s="83"/>
      <c r="J68" s="83"/>
      <c r="K68" s="83"/>
      <c r="L68" s="11">
        <v>8</v>
      </c>
      <c r="M68" s="11"/>
      <c r="N68" s="11"/>
      <c r="O68" s="11">
        <v>6</v>
      </c>
      <c r="P68" s="11"/>
      <c r="Q68" s="11"/>
      <c r="R68" s="11"/>
      <c r="S68" s="11"/>
      <c r="T68" s="11"/>
      <c r="U68" s="79">
        <v>1</v>
      </c>
      <c r="V68" s="15">
        <f>SUM(I68:U68)</f>
        <v>15</v>
      </c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</row>
    <row r="69" spans="2:44" x14ac:dyDescent="0.25">
      <c r="B69" s="89" t="s">
        <v>67</v>
      </c>
      <c r="C69" s="20" t="s">
        <v>67</v>
      </c>
      <c r="D69" s="35" t="s">
        <v>238</v>
      </c>
      <c r="E69" s="35" t="s">
        <v>14</v>
      </c>
      <c r="F69" s="35" t="s">
        <v>20</v>
      </c>
      <c r="G69" s="36" t="s">
        <v>160</v>
      </c>
      <c r="H69" s="35"/>
      <c r="I69" s="83"/>
      <c r="J69" s="83"/>
      <c r="K69" s="11">
        <v>5</v>
      </c>
      <c r="L69" s="83"/>
      <c r="M69" s="11"/>
      <c r="N69" s="11"/>
      <c r="O69" s="11"/>
      <c r="P69" s="11"/>
      <c r="Q69" s="11"/>
      <c r="R69" s="11">
        <v>6</v>
      </c>
      <c r="S69" s="11"/>
      <c r="T69" s="11"/>
      <c r="U69" s="79">
        <v>1</v>
      </c>
      <c r="V69" s="15">
        <f t="shared" ref="V69" si="11">SUM(I69:U69)</f>
        <v>12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</row>
    <row r="70" spans="2:44" x14ac:dyDescent="0.25">
      <c r="B70" s="89" t="s">
        <v>67</v>
      </c>
      <c r="C70" s="20" t="s">
        <v>67</v>
      </c>
      <c r="D70" s="35" t="s">
        <v>111</v>
      </c>
      <c r="E70" s="35" t="s">
        <v>16</v>
      </c>
      <c r="F70" s="35" t="s">
        <v>110</v>
      </c>
      <c r="G70" s="36" t="s">
        <v>64</v>
      </c>
      <c r="H70" s="9"/>
      <c r="I70" s="83"/>
      <c r="J70" s="11">
        <v>5</v>
      </c>
      <c r="K70" s="83"/>
      <c r="L70" s="83"/>
      <c r="M70" s="11"/>
      <c r="N70" s="11">
        <v>6</v>
      </c>
      <c r="O70" s="11"/>
      <c r="P70" s="11"/>
      <c r="Q70" s="11"/>
      <c r="R70" s="11"/>
      <c r="S70" s="11"/>
      <c r="T70" s="11"/>
      <c r="U70" s="79">
        <v>1</v>
      </c>
      <c r="V70" s="15">
        <f>SUM(I70:U70)</f>
        <v>12</v>
      </c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</row>
    <row r="71" spans="2:44" x14ac:dyDescent="0.25">
      <c r="B71" s="89" t="s">
        <v>209</v>
      </c>
      <c r="C71" s="20" t="s">
        <v>209</v>
      </c>
      <c r="D71" s="35" t="s">
        <v>350</v>
      </c>
      <c r="E71" s="35" t="s">
        <v>16</v>
      </c>
      <c r="F71" s="35" t="s">
        <v>153</v>
      </c>
      <c r="G71" s="36" t="s">
        <v>90</v>
      </c>
      <c r="H71" s="9"/>
      <c r="I71" s="83"/>
      <c r="J71" s="11"/>
      <c r="K71" s="83"/>
      <c r="L71" s="83"/>
      <c r="M71" s="11"/>
      <c r="N71" s="11"/>
      <c r="O71" s="11"/>
      <c r="P71" s="11"/>
      <c r="Q71" s="11">
        <v>7</v>
      </c>
      <c r="R71" s="11"/>
      <c r="S71" s="11"/>
      <c r="T71" s="11"/>
      <c r="U71" s="79">
        <v>0.5</v>
      </c>
      <c r="V71" s="15">
        <f>SUM(I71:U71)</f>
        <v>7.5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</row>
    <row r="72" spans="2:44" x14ac:dyDescent="0.25">
      <c r="B72" s="89" t="s">
        <v>209</v>
      </c>
      <c r="C72" s="20" t="s">
        <v>209</v>
      </c>
      <c r="D72" s="35" t="s">
        <v>254</v>
      </c>
      <c r="E72" s="35" t="s">
        <v>11</v>
      </c>
      <c r="F72" s="35" t="s">
        <v>253</v>
      </c>
      <c r="G72" s="36" t="s">
        <v>81</v>
      </c>
      <c r="H72" s="9"/>
      <c r="I72" s="83"/>
      <c r="J72" s="83"/>
      <c r="K72" s="83"/>
      <c r="L72" s="11">
        <v>7</v>
      </c>
      <c r="M72" s="11"/>
      <c r="N72" s="11"/>
      <c r="O72" s="11"/>
      <c r="P72" s="11"/>
      <c r="Q72" s="11"/>
      <c r="R72" s="11"/>
      <c r="S72" s="11"/>
      <c r="T72" s="11"/>
      <c r="U72" s="79">
        <v>0.5</v>
      </c>
      <c r="V72" s="15">
        <f t="shared" si="10"/>
        <v>7.5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</row>
    <row r="73" spans="2:44" x14ac:dyDescent="0.25">
      <c r="B73" s="88" t="s">
        <v>276</v>
      </c>
      <c r="C73" s="20" t="s">
        <v>276</v>
      </c>
      <c r="D73" s="9" t="s">
        <v>237</v>
      </c>
      <c r="E73" s="9" t="s">
        <v>11</v>
      </c>
      <c r="F73" s="9" t="s">
        <v>68</v>
      </c>
      <c r="G73" s="10"/>
      <c r="H73" s="9"/>
      <c r="I73" s="83"/>
      <c r="J73" s="83"/>
      <c r="K73" s="11">
        <v>6</v>
      </c>
      <c r="L73" s="83"/>
      <c r="M73" s="11"/>
      <c r="N73" s="11"/>
      <c r="O73" s="11"/>
      <c r="P73" s="11"/>
      <c r="Q73" s="11"/>
      <c r="R73" s="11"/>
      <c r="S73" s="11"/>
      <c r="T73" s="11"/>
      <c r="U73" s="79">
        <v>0.5</v>
      </c>
      <c r="V73" s="15">
        <f t="shared" si="10"/>
        <v>6.5</v>
      </c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</row>
    <row r="74" spans="2:44" x14ac:dyDescent="0.25">
      <c r="B74" s="88" t="s">
        <v>276</v>
      </c>
      <c r="C74" s="20" t="s">
        <v>276</v>
      </c>
      <c r="D74" s="9" t="s">
        <v>200</v>
      </c>
      <c r="E74" s="9" t="s">
        <v>92</v>
      </c>
      <c r="F74" s="9" t="s">
        <v>97</v>
      </c>
      <c r="G74" s="10" t="s">
        <v>81</v>
      </c>
      <c r="H74" s="9" t="s">
        <v>198</v>
      </c>
      <c r="I74" s="83"/>
      <c r="J74" s="11">
        <v>6</v>
      </c>
      <c r="K74" s="83"/>
      <c r="L74" s="83"/>
      <c r="M74" s="11"/>
      <c r="N74" s="11"/>
      <c r="O74" s="11"/>
      <c r="P74" s="11"/>
      <c r="Q74" s="11"/>
      <c r="R74" s="11"/>
      <c r="S74" s="11"/>
      <c r="T74" s="11"/>
      <c r="U74" s="79">
        <v>0.5</v>
      </c>
      <c r="V74" s="15">
        <f t="shared" ref="V74" si="12">SUM(I74:U74)</f>
        <v>6.5</v>
      </c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</row>
    <row r="75" spans="2:44" x14ac:dyDescent="0.25">
      <c r="B75" s="89" t="s">
        <v>326</v>
      </c>
      <c r="C75" s="20" t="s">
        <v>326</v>
      </c>
      <c r="D75" s="35" t="s">
        <v>303</v>
      </c>
      <c r="E75" s="35" t="s">
        <v>146</v>
      </c>
      <c r="F75" s="35" t="s">
        <v>304</v>
      </c>
      <c r="G75" s="36" t="s">
        <v>123</v>
      </c>
      <c r="H75" s="9" t="s">
        <v>305</v>
      </c>
      <c r="I75" s="83"/>
      <c r="J75" s="83"/>
      <c r="K75" s="83"/>
      <c r="L75" s="11"/>
      <c r="M75" s="11"/>
      <c r="N75" s="11">
        <v>5</v>
      </c>
      <c r="O75" s="11"/>
      <c r="P75" s="11"/>
      <c r="Q75" s="11"/>
      <c r="R75" s="11"/>
      <c r="S75" s="11"/>
      <c r="T75" s="11"/>
      <c r="U75" s="79">
        <v>0.5</v>
      </c>
      <c r="V75" s="15">
        <f>SUM(I75:U75)</f>
        <v>5.5</v>
      </c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</row>
    <row r="76" spans="2:44" x14ac:dyDescent="0.25">
      <c r="D76" s="22"/>
      <c r="E76" s="2"/>
      <c r="F76" s="2"/>
      <c r="G76" s="4"/>
      <c r="H76" s="2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78"/>
      <c r="V76" s="85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</row>
    <row r="77" spans="2:44" x14ac:dyDescent="0.25">
      <c r="D77" s="5" t="s">
        <v>2</v>
      </c>
      <c r="E77" s="2"/>
      <c r="F77" s="2"/>
      <c r="G77" s="4"/>
      <c r="H77" s="2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78"/>
      <c r="V77" s="85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</row>
    <row r="78" spans="2:44" x14ac:dyDescent="0.25">
      <c r="B78" s="68" t="s">
        <v>39</v>
      </c>
      <c r="C78" s="65" t="s">
        <v>369</v>
      </c>
      <c r="D78" s="23" t="s">
        <v>0</v>
      </c>
      <c r="E78" s="8" t="s">
        <v>28</v>
      </c>
      <c r="F78" s="8" t="s">
        <v>29</v>
      </c>
      <c r="G78" s="7" t="s">
        <v>30</v>
      </c>
      <c r="H78" s="8" t="s">
        <v>36</v>
      </c>
      <c r="I78" s="12" t="s">
        <v>31</v>
      </c>
      <c r="J78" s="12" t="s">
        <v>197</v>
      </c>
      <c r="K78" s="12" t="s">
        <v>250</v>
      </c>
      <c r="L78" s="12" t="s">
        <v>262</v>
      </c>
      <c r="M78" s="12" t="s">
        <v>294</v>
      </c>
      <c r="N78" s="12" t="s">
        <v>314</v>
      </c>
      <c r="O78" s="12" t="s">
        <v>327</v>
      </c>
      <c r="P78" s="12" t="s">
        <v>348</v>
      </c>
      <c r="Q78" s="12" t="s">
        <v>366</v>
      </c>
      <c r="R78" s="12" t="s">
        <v>368</v>
      </c>
      <c r="S78" s="12" t="s">
        <v>370</v>
      </c>
      <c r="T78" s="12" t="s">
        <v>373</v>
      </c>
      <c r="U78" s="82" t="s">
        <v>224</v>
      </c>
      <c r="V78" s="12" t="s">
        <v>32</v>
      </c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</row>
    <row r="79" spans="2:44" x14ac:dyDescent="0.25">
      <c r="B79" s="87" t="s">
        <v>23</v>
      </c>
      <c r="C79" s="20" t="s">
        <v>23</v>
      </c>
      <c r="D79" s="9" t="s">
        <v>73</v>
      </c>
      <c r="E79" s="9" t="s">
        <v>74</v>
      </c>
      <c r="F79" s="9" t="s">
        <v>75</v>
      </c>
      <c r="G79" s="10" t="s">
        <v>22</v>
      </c>
      <c r="H79" s="59" t="s">
        <v>161</v>
      </c>
      <c r="I79" s="11">
        <v>10</v>
      </c>
      <c r="J79" s="83"/>
      <c r="K79" s="11">
        <v>10</v>
      </c>
      <c r="L79" s="11">
        <v>10</v>
      </c>
      <c r="M79" s="83"/>
      <c r="N79" s="11">
        <v>10</v>
      </c>
      <c r="O79" s="11">
        <v>10</v>
      </c>
      <c r="P79" s="11">
        <v>10</v>
      </c>
      <c r="Q79" s="11">
        <v>8</v>
      </c>
      <c r="R79" s="11">
        <v>10</v>
      </c>
      <c r="S79" s="83"/>
      <c r="T79" s="11"/>
      <c r="U79" s="79">
        <v>4</v>
      </c>
      <c r="V79" s="15">
        <f>SUM(I79:U79)</f>
        <v>82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</row>
    <row r="80" spans="2:44" x14ac:dyDescent="0.25">
      <c r="B80" s="87" t="s">
        <v>24</v>
      </c>
      <c r="C80" s="20" t="s">
        <v>24</v>
      </c>
      <c r="D80" s="59" t="s">
        <v>149</v>
      </c>
      <c r="E80" s="59" t="s">
        <v>11</v>
      </c>
      <c r="F80" s="59" t="s">
        <v>150</v>
      </c>
      <c r="G80" s="60" t="s">
        <v>151</v>
      </c>
      <c r="H80" s="59" t="s">
        <v>161</v>
      </c>
      <c r="I80" s="11">
        <v>6</v>
      </c>
      <c r="J80" s="11">
        <v>7</v>
      </c>
      <c r="K80" s="11">
        <v>6</v>
      </c>
      <c r="L80" s="11">
        <v>7</v>
      </c>
      <c r="M80" s="11">
        <v>10</v>
      </c>
      <c r="N80" s="11">
        <v>7</v>
      </c>
      <c r="O80" s="11">
        <v>6</v>
      </c>
      <c r="P80" s="83"/>
      <c r="Q80" s="11">
        <v>6</v>
      </c>
      <c r="R80" s="83"/>
      <c r="S80" s="83"/>
      <c r="T80" s="11">
        <v>8</v>
      </c>
      <c r="U80" s="79">
        <v>4.5</v>
      </c>
      <c r="V80" s="15">
        <f t="shared" ref="V80:V87" si="13">SUM(I80:U80)</f>
        <v>67.5</v>
      </c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</row>
    <row r="81" spans="2:44" x14ac:dyDescent="0.25">
      <c r="B81" s="87" t="s">
        <v>25</v>
      </c>
      <c r="C81" s="20" t="s">
        <v>25</v>
      </c>
      <c r="D81" s="58" t="s">
        <v>319</v>
      </c>
      <c r="E81" s="58" t="s">
        <v>13</v>
      </c>
      <c r="F81" s="58" t="s">
        <v>320</v>
      </c>
      <c r="G81" s="77" t="s">
        <v>22</v>
      </c>
      <c r="H81" s="58" t="s">
        <v>321</v>
      </c>
      <c r="I81" s="83"/>
      <c r="J81" s="83"/>
      <c r="K81" s="83"/>
      <c r="L81" s="11"/>
      <c r="M81" s="11"/>
      <c r="N81" s="11"/>
      <c r="O81" s="11">
        <v>8</v>
      </c>
      <c r="P81" s="11">
        <v>7</v>
      </c>
      <c r="Q81" s="11"/>
      <c r="R81" s="11"/>
      <c r="S81" s="11">
        <v>10</v>
      </c>
      <c r="T81" s="11">
        <v>10</v>
      </c>
      <c r="U81" s="79">
        <v>2</v>
      </c>
      <c r="V81" s="15">
        <f>SUM(I81:U81)</f>
        <v>37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</row>
    <row r="82" spans="2:44" x14ac:dyDescent="0.25">
      <c r="B82" s="88" t="s">
        <v>26</v>
      </c>
      <c r="C82" s="20" t="s">
        <v>26</v>
      </c>
      <c r="D82" s="59" t="s">
        <v>201</v>
      </c>
      <c r="E82" s="59" t="s">
        <v>202</v>
      </c>
      <c r="F82" s="59" t="s">
        <v>203</v>
      </c>
      <c r="G82" s="60" t="s">
        <v>22</v>
      </c>
      <c r="H82" s="59" t="s">
        <v>161</v>
      </c>
      <c r="I82" s="83"/>
      <c r="J82" s="11">
        <v>10</v>
      </c>
      <c r="K82" s="11">
        <v>8</v>
      </c>
      <c r="L82" s="83"/>
      <c r="M82" s="83"/>
      <c r="N82" s="11"/>
      <c r="O82" s="11"/>
      <c r="P82" s="11"/>
      <c r="Q82" s="11"/>
      <c r="R82" s="11"/>
      <c r="S82" s="11"/>
      <c r="T82" s="11"/>
      <c r="U82" s="79">
        <v>1</v>
      </c>
      <c r="V82" s="15">
        <f t="shared" si="13"/>
        <v>19</v>
      </c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</row>
    <row r="83" spans="2:44" x14ac:dyDescent="0.25">
      <c r="B83" s="88" t="s">
        <v>27</v>
      </c>
      <c r="C83" s="20" t="s">
        <v>27</v>
      </c>
      <c r="D83" s="13" t="s">
        <v>306</v>
      </c>
      <c r="E83" s="13" t="s">
        <v>92</v>
      </c>
      <c r="F83" s="13" t="s">
        <v>97</v>
      </c>
      <c r="G83" s="14" t="s">
        <v>17</v>
      </c>
      <c r="H83" s="13" t="s">
        <v>318</v>
      </c>
      <c r="I83" s="83"/>
      <c r="J83" s="83"/>
      <c r="K83" s="83"/>
      <c r="L83" s="11"/>
      <c r="M83" s="11"/>
      <c r="N83" s="11">
        <v>8</v>
      </c>
      <c r="O83" s="11">
        <v>7</v>
      </c>
      <c r="P83" s="11"/>
      <c r="Q83" s="11"/>
      <c r="R83" s="11"/>
      <c r="S83" s="11"/>
      <c r="T83" s="11"/>
      <c r="U83" s="79">
        <v>1</v>
      </c>
      <c r="V83" s="15">
        <f>SUM(I83:U83)</f>
        <v>16</v>
      </c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</row>
    <row r="84" spans="2:44" x14ac:dyDescent="0.25">
      <c r="B84" s="88" t="s">
        <v>27</v>
      </c>
      <c r="C84" s="20" t="s">
        <v>27</v>
      </c>
      <c r="D84" s="9" t="s">
        <v>239</v>
      </c>
      <c r="E84" s="9" t="s">
        <v>92</v>
      </c>
      <c r="F84" s="9" t="s">
        <v>97</v>
      </c>
      <c r="G84" s="10"/>
      <c r="H84" s="9"/>
      <c r="I84" s="83"/>
      <c r="J84" s="83"/>
      <c r="K84" s="11">
        <v>7</v>
      </c>
      <c r="L84" s="11">
        <v>8</v>
      </c>
      <c r="M84" s="83"/>
      <c r="N84" s="11"/>
      <c r="O84" s="11"/>
      <c r="P84" s="11"/>
      <c r="Q84" s="11"/>
      <c r="R84" s="11"/>
      <c r="S84" s="11"/>
      <c r="T84" s="11"/>
      <c r="U84" s="79">
        <v>1</v>
      </c>
      <c r="V84" s="15">
        <f t="shared" si="13"/>
        <v>16</v>
      </c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</row>
    <row r="85" spans="2:44" x14ac:dyDescent="0.25">
      <c r="B85" s="88" t="s">
        <v>67</v>
      </c>
      <c r="C85" s="20" t="s">
        <v>67</v>
      </c>
      <c r="D85" s="58" t="s">
        <v>355</v>
      </c>
      <c r="E85" s="58" t="s">
        <v>202</v>
      </c>
      <c r="F85" s="58" t="s">
        <v>333</v>
      </c>
      <c r="G85" s="77" t="s">
        <v>35</v>
      </c>
      <c r="H85" s="58"/>
      <c r="I85" s="83"/>
      <c r="J85" s="83"/>
      <c r="K85" s="83"/>
      <c r="L85" s="11"/>
      <c r="M85" s="11"/>
      <c r="N85" s="11"/>
      <c r="O85" s="11"/>
      <c r="P85" s="11"/>
      <c r="Q85" s="11">
        <v>10</v>
      </c>
      <c r="R85" s="11"/>
      <c r="S85" s="11"/>
      <c r="T85" s="11"/>
      <c r="U85" s="79">
        <v>0.5</v>
      </c>
      <c r="V85" s="15">
        <f>SUM(I85:U85)</f>
        <v>10.5</v>
      </c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</row>
    <row r="86" spans="2:44" x14ac:dyDescent="0.25">
      <c r="B86" s="88" t="s">
        <v>66</v>
      </c>
      <c r="C86" s="20" t="s">
        <v>66</v>
      </c>
      <c r="D86" s="58" t="s">
        <v>332</v>
      </c>
      <c r="E86" s="58" t="s">
        <v>202</v>
      </c>
      <c r="F86" s="58" t="s">
        <v>333</v>
      </c>
      <c r="G86" s="77" t="s">
        <v>334</v>
      </c>
      <c r="H86" s="58"/>
      <c r="I86" s="83"/>
      <c r="J86" s="83"/>
      <c r="K86" s="83"/>
      <c r="L86" s="11"/>
      <c r="M86" s="11"/>
      <c r="N86" s="11"/>
      <c r="O86" s="11"/>
      <c r="P86" s="11">
        <v>8</v>
      </c>
      <c r="Q86" s="11"/>
      <c r="R86" s="11"/>
      <c r="S86" s="11"/>
      <c r="T86" s="11"/>
      <c r="U86" s="79">
        <v>0.5</v>
      </c>
      <c r="V86" s="15">
        <f t="shared" si="13"/>
        <v>8.5</v>
      </c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</row>
    <row r="87" spans="2:44" x14ac:dyDescent="0.25">
      <c r="B87" s="89" t="s">
        <v>66</v>
      </c>
      <c r="C87" s="20" t="s">
        <v>66</v>
      </c>
      <c r="D87" s="58" t="s">
        <v>111</v>
      </c>
      <c r="E87" s="58" t="s">
        <v>16</v>
      </c>
      <c r="F87" s="58" t="s">
        <v>110</v>
      </c>
      <c r="G87" s="77" t="s">
        <v>64</v>
      </c>
      <c r="H87" s="58"/>
      <c r="I87" s="83"/>
      <c r="J87" s="11">
        <v>8</v>
      </c>
      <c r="K87" s="83"/>
      <c r="L87" s="83"/>
      <c r="M87" s="11"/>
      <c r="N87" s="11"/>
      <c r="O87" s="11"/>
      <c r="P87" s="11"/>
      <c r="Q87" s="11"/>
      <c r="R87" s="11"/>
      <c r="S87" s="11"/>
      <c r="T87" s="11"/>
      <c r="U87" s="79">
        <v>0.5</v>
      </c>
      <c r="V87" s="15">
        <f t="shared" si="13"/>
        <v>8.5</v>
      </c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</row>
    <row r="88" spans="2:44" x14ac:dyDescent="0.25">
      <c r="B88" s="88" t="s">
        <v>66</v>
      </c>
      <c r="C88" s="20" t="s">
        <v>66</v>
      </c>
      <c r="D88" s="59" t="s">
        <v>145</v>
      </c>
      <c r="E88" s="59" t="s">
        <v>146</v>
      </c>
      <c r="F88" s="59" t="s">
        <v>147</v>
      </c>
      <c r="G88" s="60" t="s">
        <v>81</v>
      </c>
      <c r="H88" s="59"/>
      <c r="I88" s="11">
        <v>8</v>
      </c>
      <c r="J88" s="83"/>
      <c r="K88" s="83"/>
      <c r="L88" s="83"/>
      <c r="M88" s="11"/>
      <c r="N88" s="11"/>
      <c r="O88" s="11"/>
      <c r="P88" s="11"/>
      <c r="Q88" s="11"/>
      <c r="R88" s="11"/>
      <c r="S88" s="11"/>
      <c r="T88" s="11"/>
      <c r="U88" s="79">
        <v>0.5</v>
      </c>
      <c r="V88" s="15">
        <f t="shared" ref="V88:V90" si="14">SUM(I88:U88)</f>
        <v>8.5</v>
      </c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</row>
    <row r="89" spans="2:44" x14ac:dyDescent="0.25">
      <c r="B89" s="88" t="s">
        <v>276</v>
      </c>
      <c r="C89" s="20" t="s">
        <v>276</v>
      </c>
      <c r="D89" s="58" t="s">
        <v>351</v>
      </c>
      <c r="E89" s="58" t="s">
        <v>92</v>
      </c>
      <c r="F89" s="58" t="s">
        <v>352</v>
      </c>
      <c r="G89" s="77" t="s">
        <v>353</v>
      </c>
      <c r="H89" s="58" t="s">
        <v>354</v>
      </c>
      <c r="I89" s="83"/>
      <c r="J89" s="83"/>
      <c r="K89" s="83"/>
      <c r="L89" s="11"/>
      <c r="M89" s="11"/>
      <c r="N89" s="11"/>
      <c r="O89" s="11"/>
      <c r="P89" s="11"/>
      <c r="Q89" s="11">
        <v>7</v>
      </c>
      <c r="R89" s="11"/>
      <c r="S89" s="11"/>
      <c r="T89" s="11"/>
      <c r="U89" s="79">
        <v>0.5</v>
      </c>
      <c r="V89" s="15">
        <f>SUM(I89:U89)</f>
        <v>7.5</v>
      </c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</row>
    <row r="90" spans="2:44" x14ac:dyDescent="0.25">
      <c r="B90" s="88" t="s">
        <v>276</v>
      </c>
      <c r="C90" s="20" t="s">
        <v>276</v>
      </c>
      <c r="D90" s="59" t="s">
        <v>148</v>
      </c>
      <c r="E90" s="59" t="s">
        <v>92</v>
      </c>
      <c r="F90" s="59" t="s">
        <v>93</v>
      </c>
      <c r="G90" s="60" t="s">
        <v>19</v>
      </c>
      <c r="H90" s="59"/>
      <c r="I90" s="11">
        <v>7</v>
      </c>
      <c r="J90" s="83"/>
      <c r="K90" s="83"/>
      <c r="L90" s="83"/>
      <c r="M90" s="11"/>
      <c r="N90" s="11"/>
      <c r="O90" s="11"/>
      <c r="P90" s="11"/>
      <c r="Q90" s="11"/>
      <c r="R90" s="11"/>
      <c r="S90" s="11"/>
      <c r="T90" s="11"/>
      <c r="U90" s="79">
        <v>0.5</v>
      </c>
      <c r="V90" s="15">
        <f t="shared" si="14"/>
        <v>7.5</v>
      </c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</row>
    <row r="91" spans="2:44" x14ac:dyDescent="0.25">
      <c r="B91" s="88" t="s">
        <v>326</v>
      </c>
      <c r="C91" s="20" t="s">
        <v>326</v>
      </c>
      <c r="D91" s="58" t="s">
        <v>317</v>
      </c>
      <c r="E91" s="58" t="s">
        <v>92</v>
      </c>
      <c r="F91" s="58" t="s">
        <v>97</v>
      </c>
      <c r="G91" s="77" t="s">
        <v>17</v>
      </c>
      <c r="H91" s="58" t="s">
        <v>318</v>
      </c>
      <c r="I91" s="83"/>
      <c r="J91" s="83"/>
      <c r="K91" s="83"/>
      <c r="L91" s="11"/>
      <c r="M91" s="11"/>
      <c r="N91" s="11"/>
      <c r="O91" s="11">
        <v>5</v>
      </c>
      <c r="P91" s="11"/>
      <c r="Q91" s="11"/>
      <c r="R91" s="11"/>
      <c r="S91" s="11"/>
      <c r="T91" s="11"/>
      <c r="U91" s="79">
        <v>0.5</v>
      </c>
      <c r="V91" s="15">
        <f>SUM(I91:U91)</f>
        <v>5.5</v>
      </c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</row>
    <row r="92" spans="2:44" x14ac:dyDescent="0.25">
      <c r="D92" s="22"/>
      <c r="E92" s="2"/>
      <c r="F92" s="2"/>
      <c r="G92" s="4"/>
      <c r="H92" s="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78"/>
      <c r="V92" s="85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</row>
    <row r="93" spans="2:44" x14ac:dyDescent="0.25">
      <c r="D93" s="5" t="s">
        <v>46</v>
      </c>
      <c r="E93" s="2"/>
      <c r="F93" s="2"/>
      <c r="G93" s="4"/>
      <c r="H93" s="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78"/>
      <c r="V93" s="85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</row>
    <row r="94" spans="2:44" x14ac:dyDescent="0.25">
      <c r="B94" s="68" t="s">
        <v>39</v>
      </c>
      <c r="C94" s="65" t="s">
        <v>369</v>
      </c>
      <c r="D94" s="23" t="s">
        <v>0</v>
      </c>
      <c r="E94" s="8" t="s">
        <v>28</v>
      </c>
      <c r="F94" s="8" t="s">
        <v>29</v>
      </c>
      <c r="G94" s="7" t="s">
        <v>30</v>
      </c>
      <c r="H94" s="8" t="s">
        <v>36</v>
      </c>
      <c r="I94" s="12" t="s">
        <v>31</v>
      </c>
      <c r="J94" s="12" t="s">
        <v>197</v>
      </c>
      <c r="K94" s="12" t="s">
        <v>250</v>
      </c>
      <c r="L94" s="12" t="s">
        <v>262</v>
      </c>
      <c r="M94" s="12" t="s">
        <v>294</v>
      </c>
      <c r="N94" s="12" t="s">
        <v>314</v>
      </c>
      <c r="O94" s="12" t="s">
        <v>327</v>
      </c>
      <c r="P94" s="12" t="s">
        <v>348</v>
      </c>
      <c r="Q94" s="12" t="s">
        <v>366</v>
      </c>
      <c r="R94" s="12" t="s">
        <v>368</v>
      </c>
      <c r="S94" s="12" t="s">
        <v>370</v>
      </c>
      <c r="T94" s="12" t="s">
        <v>373</v>
      </c>
      <c r="U94" s="82" t="s">
        <v>224</v>
      </c>
      <c r="V94" s="12" t="s">
        <v>32</v>
      </c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</row>
    <row r="95" spans="2:44" x14ac:dyDescent="0.25">
      <c r="B95" s="87" t="s">
        <v>23</v>
      </c>
      <c r="C95" s="20" t="s">
        <v>24</v>
      </c>
      <c r="D95" s="9" t="s">
        <v>98</v>
      </c>
      <c r="E95" s="9" t="s">
        <v>49</v>
      </c>
      <c r="F95" s="9" t="s">
        <v>76</v>
      </c>
      <c r="G95" s="10" t="s">
        <v>51</v>
      </c>
      <c r="H95" s="9"/>
      <c r="I95" s="11">
        <v>10</v>
      </c>
      <c r="J95" s="83"/>
      <c r="K95" s="11">
        <v>8</v>
      </c>
      <c r="L95" s="11">
        <v>10</v>
      </c>
      <c r="M95" s="11">
        <v>10</v>
      </c>
      <c r="N95" s="11">
        <v>10</v>
      </c>
      <c r="O95" s="83"/>
      <c r="P95" s="11">
        <v>8</v>
      </c>
      <c r="Q95" s="11">
        <v>10</v>
      </c>
      <c r="R95" s="83"/>
      <c r="S95" s="11">
        <v>10</v>
      </c>
      <c r="T95" s="11">
        <v>10</v>
      </c>
      <c r="U95" s="79">
        <v>4.5</v>
      </c>
      <c r="V95" s="15">
        <f>SUM(I95:U95)</f>
        <v>90.5</v>
      </c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</row>
    <row r="96" spans="2:44" x14ac:dyDescent="0.25">
      <c r="B96" s="87" t="s">
        <v>24</v>
      </c>
      <c r="C96" s="20" t="s">
        <v>23</v>
      </c>
      <c r="D96" s="13" t="s">
        <v>152</v>
      </c>
      <c r="E96" s="9" t="s">
        <v>16</v>
      </c>
      <c r="F96" s="9" t="s">
        <v>153</v>
      </c>
      <c r="G96" s="10" t="s">
        <v>81</v>
      </c>
      <c r="H96" s="59" t="s">
        <v>161</v>
      </c>
      <c r="I96" s="11">
        <v>10</v>
      </c>
      <c r="J96" s="11">
        <v>8</v>
      </c>
      <c r="K96" s="11">
        <v>10</v>
      </c>
      <c r="L96" s="11">
        <v>8</v>
      </c>
      <c r="M96" s="11">
        <v>8</v>
      </c>
      <c r="N96" s="11">
        <v>8</v>
      </c>
      <c r="O96" s="83"/>
      <c r="P96" s="11">
        <v>7</v>
      </c>
      <c r="Q96" s="83"/>
      <c r="R96" s="11">
        <v>10</v>
      </c>
      <c r="S96" s="83">
        <v>7</v>
      </c>
      <c r="T96" s="11">
        <v>8</v>
      </c>
      <c r="U96" s="79">
        <v>5</v>
      </c>
      <c r="V96" s="15">
        <f>SUM(I96:U96)-S96</f>
        <v>82</v>
      </c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</row>
    <row r="97" spans="2:44" x14ac:dyDescent="0.25">
      <c r="B97" s="87" t="s">
        <v>25</v>
      </c>
      <c r="C97" s="20" t="s">
        <v>25</v>
      </c>
      <c r="D97" s="59" t="s">
        <v>99</v>
      </c>
      <c r="E97" s="59" t="s">
        <v>49</v>
      </c>
      <c r="F97" s="59" t="s">
        <v>100</v>
      </c>
      <c r="G97" s="60" t="s">
        <v>81</v>
      </c>
      <c r="H97" s="59" t="s">
        <v>161</v>
      </c>
      <c r="I97" s="11">
        <v>7</v>
      </c>
      <c r="J97" s="83"/>
      <c r="K97" s="11">
        <v>7</v>
      </c>
      <c r="L97" s="11">
        <v>7</v>
      </c>
      <c r="M97" s="83"/>
      <c r="N97" s="11">
        <v>7</v>
      </c>
      <c r="O97" s="11">
        <v>10</v>
      </c>
      <c r="P97" s="83">
        <v>6</v>
      </c>
      <c r="Q97" s="11">
        <v>8</v>
      </c>
      <c r="R97" s="11">
        <v>8</v>
      </c>
      <c r="S97" s="11">
        <v>8</v>
      </c>
      <c r="T97" s="11">
        <v>7</v>
      </c>
      <c r="U97" s="79">
        <v>5</v>
      </c>
      <c r="V97" s="15">
        <f>SUM(I97:U97)-P97</f>
        <v>74</v>
      </c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</row>
    <row r="98" spans="2:44" x14ac:dyDescent="0.25">
      <c r="B98" s="74" t="s">
        <v>26</v>
      </c>
      <c r="C98" s="20" t="s">
        <v>26</v>
      </c>
      <c r="D98" s="58" t="s">
        <v>335</v>
      </c>
      <c r="E98" s="58" t="s">
        <v>14</v>
      </c>
      <c r="F98" s="58" t="s">
        <v>336</v>
      </c>
      <c r="G98" s="77" t="s">
        <v>81</v>
      </c>
      <c r="H98" s="58" t="s">
        <v>337</v>
      </c>
      <c r="I98" s="83"/>
      <c r="J98" s="83"/>
      <c r="K98" s="83"/>
      <c r="L98" s="11"/>
      <c r="M98" s="11"/>
      <c r="N98" s="11"/>
      <c r="O98" s="11"/>
      <c r="P98" s="11">
        <v>10</v>
      </c>
      <c r="Q98" s="11"/>
      <c r="R98" s="11"/>
      <c r="S98" s="11"/>
      <c r="T98" s="11"/>
      <c r="U98" s="79">
        <v>0.5</v>
      </c>
      <c r="V98" s="15">
        <f>SUM(I98:U98)</f>
        <v>10.5</v>
      </c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</row>
    <row r="99" spans="2:44" x14ac:dyDescent="0.25">
      <c r="B99" s="74" t="s">
        <v>27</v>
      </c>
      <c r="C99" s="20" t="s">
        <v>27</v>
      </c>
      <c r="D99" s="59" t="s">
        <v>240</v>
      </c>
      <c r="E99" s="59" t="s">
        <v>194</v>
      </c>
      <c r="F99" s="59" t="s">
        <v>241</v>
      </c>
      <c r="G99" s="60" t="s">
        <v>19</v>
      </c>
      <c r="H99" s="59"/>
      <c r="I99" s="83"/>
      <c r="J99" s="83"/>
      <c r="K99" s="11">
        <v>6</v>
      </c>
      <c r="L99" s="83"/>
      <c r="M99" s="11"/>
      <c r="N99" s="11"/>
      <c r="O99" s="11"/>
      <c r="P99" s="11"/>
      <c r="Q99" s="11"/>
      <c r="R99" s="11"/>
      <c r="S99" s="11"/>
      <c r="T99" s="11"/>
      <c r="U99" s="79">
        <v>0.5</v>
      </c>
      <c r="V99" s="15">
        <f t="shared" ref="V99" si="15">SUM(I99:U99)</f>
        <v>6.5</v>
      </c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</row>
    <row r="100" spans="2:44" x14ac:dyDescent="0.25">
      <c r="B100" s="74"/>
      <c r="C100" s="20"/>
      <c r="D100" s="58"/>
      <c r="E100" s="59"/>
      <c r="F100" s="59"/>
      <c r="G100" s="60"/>
      <c r="H100" s="59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79"/>
      <c r="V100" s="15">
        <f t="shared" ref="V100" si="16">SUM(I100:U100)</f>
        <v>0</v>
      </c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</row>
    <row r="101" spans="2:44" x14ac:dyDescent="0.25">
      <c r="D101" s="22"/>
      <c r="E101" s="2"/>
      <c r="F101" s="2"/>
      <c r="G101" s="4"/>
      <c r="H101" s="2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78"/>
      <c r="V101" s="85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</row>
    <row r="102" spans="2:44" x14ac:dyDescent="0.25">
      <c r="D102" s="21" t="s">
        <v>48</v>
      </c>
      <c r="E102" s="2"/>
      <c r="F102" s="2"/>
      <c r="G102" s="4"/>
      <c r="H102" s="2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78"/>
      <c r="V102" s="85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</row>
    <row r="103" spans="2:44" x14ac:dyDescent="0.25">
      <c r="B103" s="68" t="s">
        <v>39</v>
      </c>
      <c r="C103" s="65" t="s">
        <v>369</v>
      </c>
      <c r="D103" s="23" t="s">
        <v>0</v>
      </c>
      <c r="E103" s="8" t="s">
        <v>28</v>
      </c>
      <c r="F103" s="8" t="s">
        <v>29</v>
      </c>
      <c r="G103" s="7" t="s">
        <v>30</v>
      </c>
      <c r="H103" s="8" t="s">
        <v>36</v>
      </c>
      <c r="I103" s="12" t="s">
        <v>31</v>
      </c>
      <c r="J103" s="12" t="s">
        <v>197</v>
      </c>
      <c r="K103" s="12" t="s">
        <v>250</v>
      </c>
      <c r="L103" s="12" t="s">
        <v>262</v>
      </c>
      <c r="M103" s="12" t="s">
        <v>294</v>
      </c>
      <c r="N103" s="12" t="s">
        <v>314</v>
      </c>
      <c r="O103" s="12" t="s">
        <v>327</v>
      </c>
      <c r="P103" s="12" t="s">
        <v>348</v>
      </c>
      <c r="Q103" s="12" t="s">
        <v>366</v>
      </c>
      <c r="R103" s="12" t="s">
        <v>368</v>
      </c>
      <c r="S103" s="12" t="s">
        <v>370</v>
      </c>
      <c r="T103" s="12" t="s">
        <v>373</v>
      </c>
      <c r="U103" s="82" t="s">
        <v>224</v>
      </c>
      <c r="V103" s="12" t="s">
        <v>32</v>
      </c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</row>
    <row r="104" spans="2:44" x14ac:dyDescent="0.25">
      <c r="B104" s="87" t="s">
        <v>23</v>
      </c>
      <c r="C104" s="20" t="s">
        <v>23</v>
      </c>
      <c r="D104" s="50" t="s">
        <v>210</v>
      </c>
      <c r="E104" s="35" t="s">
        <v>13</v>
      </c>
      <c r="F104" s="35" t="s">
        <v>40</v>
      </c>
      <c r="G104" s="36" t="s">
        <v>211</v>
      </c>
      <c r="H104" s="35" t="s">
        <v>44</v>
      </c>
      <c r="I104" s="83"/>
      <c r="J104" s="11">
        <v>10</v>
      </c>
      <c r="K104" s="83"/>
      <c r="L104" s="11">
        <v>10</v>
      </c>
      <c r="M104" s="11">
        <v>10</v>
      </c>
      <c r="N104" s="11">
        <v>10</v>
      </c>
      <c r="O104" s="83"/>
      <c r="P104" s="11">
        <v>10</v>
      </c>
      <c r="Q104" s="11">
        <v>10</v>
      </c>
      <c r="R104" s="11">
        <v>10</v>
      </c>
      <c r="S104" s="11">
        <v>10</v>
      </c>
      <c r="T104" s="11"/>
      <c r="U104" s="79">
        <v>4</v>
      </c>
      <c r="V104" s="15">
        <f>SUM(I104:U104)</f>
        <v>84</v>
      </c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</row>
    <row r="105" spans="2:44" x14ac:dyDescent="0.25">
      <c r="B105" s="87" t="s">
        <v>24</v>
      </c>
      <c r="C105" s="20" t="s">
        <v>24</v>
      </c>
      <c r="D105" s="9" t="s">
        <v>242</v>
      </c>
      <c r="E105" s="9" t="s">
        <v>13</v>
      </c>
      <c r="F105" s="9" t="s">
        <v>40</v>
      </c>
      <c r="G105" s="10" t="s">
        <v>34</v>
      </c>
      <c r="H105" s="9" t="s">
        <v>44</v>
      </c>
      <c r="I105" s="83"/>
      <c r="J105" s="83"/>
      <c r="K105" s="11">
        <v>10</v>
      </c>
      <c r="L105" s="11">
        <v>8</v>
      </c>
      <c r="M105" s="11">
        <v>8</v>
      </c>
      <c r="N105" s="11">
        <v>8</v>
      </c>
      <c r="O105" s="11">
        <v>8</v>
      </c>
      <c r="P105" s="11">
        <v>8</v>
      </c>
      <c r="Q105" s="11">
        <v>7</v>
      </c>
      <c r="R105" s="83"/>
      <c r="S105" s="11"/>
      <c r="T105" s="11"/>
      <c r="U105" s="79">
        <v>3.5</v>
      </c>
      <c r="V105" s="15">
        <f t="shared" ref="V105" si="17">SUM(I105:U105)</f>
        <v>60.5</v>
      </c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</row>
    <row r="106" spans="2:44" x14ac:dyDescent="0.25">
      <c r="B106" s="87" t="s">
        <v>25</v>
      </c>
      <c r="C106" s="20" t="s">
        <v>25</v>
      </c>
      <c r="D106" s="13" t="s">
        <v>154</v>
      </c>
      <c r="E106" s="13" t="s">
        <v>13</v>
      </c>
      <c r="F106" s="13" t="s">
        <v>40</v>
      </c>
      <c r="G106" s="14" t="s">
        <v>19</v>
      </c>
      <c r="H106" s="13" t="s">
        <v>44</v>
      </c>
      <c r="I106" s="11">
        <v>10</v>
      </c>
      <c r="J106" s="11">
        <v>8</v>
      </c>
      <c r="K106" s="83"/>
      <c r="L106" s="11">
        <v>7</v>
      </c>
      <c r="M106" s="83"/>
      <c r="N106" s="83"/>
      <c r="O106" s="11">
        <v>10</v>
      </c>
      <c r="P106" s="11">
        <v>7</v>
      </c>
      <c r="Q106" s="11"/>
      <c r="R106" s="11"/>
      <c r="S106" s="11"/>
      <c r="T106" s="11">
        <v>10</v>
      </c>
      <c r="U106" s="79">
        <v>3</v>
      </c>
      <c r="V106" s="15">
        <f>SUM(I106:U106)</f>
        <v>55</v>
      </c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</row>
    <row r="107" spans="2:44" x14ac:dyDescent="0.25">
      <c r="B107" s="88" t="s">
        <v>26</v>
      </c>
      <c r="C107" s="20" t="s">
        <v>26</v>
      </c>
      <c r="D107" s="50" t="s">
        <v>356</v>
      </c>
      <c r="E107" s="35" t="s">
        <v>13</v>
      </c>
      <c r="F107" s="35" t="s">
        <v>40</v>
      </c>
      <c r="G107" s="36" t="s">
        <v>81</v>
      </c>
      <c r="H107" s="35" t="s">
        <v>44</v>
      </c>
      <c r="I107" s="83"/>
      <c r="J107" s="83"/>
      <c r="K107" s="83"/>
      <c r="L107" s="11"/>
      <c r="M107" s="11"/>
      <c r="N107" s="11"/>
      <c r="O107" s="11"/>
      <c r="P107" s="11"/>
      <c r="Q107" s="11">
        <v>8</v>
      </c>
      <c r="R107" s="11"/>
      <c r="S107" s="11"/>
      <c r="T107" s="11"/>
      <c r="U107" s="79">
        <v>0.5</v>
      </c>
      <c r="V107" s="15">
        <f t="shared" ref="V107" si="18">SUM(I107:U107)</f>
        <v>8.5</v>
      </c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</row>
    <row r="108" spans="2:44" s="28" customFormat="1" x14ac:dyDescent="0.25">
      <c r="B108" s="29"/>
      <c r="C108" s="30"/>
      <c r="D108" s="25"/>
      <c r="E108" s="25"/>
      <c r="F108" s="25"/>
      <c r="G108" s="26"/>
      <c r="H108" s="25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80"/>
      <c r="V108" s="27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</row>
    <row r="109" spans="2:44" x14ac:dyDescent="0.25">
      <c r="D109" s="5" t="s">
        <v>8</v>
      </c>
      <c r="E109" s="2"/>
      <c r="F109" s="2"/>
      <c r="G109" s="4"/>
      <c r="H109" s="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78"/>
      <c r="V109" s="85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</row>
    <row r="110" spans="2:44" x14ac:dyDescent="0.25">
      <c r="B110" s="68" t="s">
        <v>39</v>
      </c>
      <c r="C110" s="65" t="s">
        <v>369</v>
      </c>
      <c r="D110" s="23" t="s">
        <v>0</v>
      </c>
      <c r="E110" s="8" t="s">
        <v>28</v>
      </c>
      <c r="F110" s="8" t="s">
        <v>29</v>
      </c>
      <c r="G110" s="7" t="s">
        <v>30</v>
      </c>
      <c r="H110" s="8" t="s">
        <v>36</v>
      </c>
      <c r="I110" s="12" t="s">
        <v>31</v>
      </c>
      <c r="J110" s="12" t="s">
        <v>197</v>
      </c>
      <c r="K110" s="12" t="s">
        <v>250</v>
      </c>
      <c r="L110" s="12" t="s">
        <v>262</v>
      </c>
      <c r="M110" s="12" t="s">
        <v>294</v>
      </c>
      <c r="N110" s="12" t="s">
        <v>314</v>
      </c>
      <c r="O110" s="12" t="s">
        <v>327</v>
      </c>
      <c r="P110" s="12" t="s">
        <v>348</v>
      </c>
      <c r="Q110" s="12" t="s">
        <v>366</v>
      </c>
      <c r="R110" s="12" t="s">
        <v>368</v>
      </c>
      <c r="S110" s="12" t="s">
        <v>370</v>
      </c>
      <c r="T110" s="12" t="s">
        <v>373</v>
      </c>
      <c r="U110" s="82" t="s">
        <v>224</v>
      </c>
      <c r="V110" s="12" t="s">
        <v>32</v>
      </c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</row>
    <row r="111" spans="2:44" x14ac:dyDescent="0.25">
      <c r="B111" s="87" t="s">
        <v>23</v>
      </c>
      <c r="C111" s="20" t="s">
        <v>23</v>
      </c>
      <c r="D111" s="59" t="s">
        <v>204</v>
      </c>
      <c r="E111" s="59" t="s">
        <v>14</v>
      </c>
      <c r="F111" s="59" t="s">
        <v>18</v>
      </c>
      <c r="G111" s="60" t="s">
        <v>19</v>
      </c>
      <c r="H111" s="59" t="s">
        <v>119</v>
      </c>
      <c r="I111" s="83"/>
      <c r="J111" s="11">
        <v>10</v>
      </c>
      <c r="K111" s="83"/>
      <c r="L111" s="83"/>
      <c r="M111" s="11"/>
      <c r="N111" s="11">
        <v>10</v>
      </c>
      <c r="O111" s="11">
        <v>10</v>
      </c>
      <c r="P111" s="11">
        <v>10</v>
      </c>
      <c r="Q111" s="11">
        <v>10</v>
      </c>
      <c r="R111" s="11">
        <v>10</v>
      </c>
      <c r="S111" s="11">
        <v>10</v>
      </c>
      <c r="T111" s="11">
        <v>10</v>
      </c>
      <c r="U111" s="79">
        <v>3.5</v>
      </c>
      <c r="V111" s="15">
        <f>SUM(I111:U111)</f>
        <v>83.5</v>
      </c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</row>
    <row r="112" spans="2:44" x14ac:dyDescent="0.25">
      <c r="B112" s="87" t="s">
        <v>24</v>
      </c>
      <c r="C112" s="20" t="s">
        <v>24</v>
      </c>
      <c r="D112" s="59" t="s">
        <v>205</v>
      </c>
      <c r="E112" s="59" t="s">
        <v>11</v>
      </c>
      <c r="F112" s="59" t="s">
        <v>206</v>
      </c>
      <c r="G112" s="60" t="s">
        <v>19</v>
      </c>
      <c r="H112" s="59" t="s">
        <v>119</v>
      </c>
      <c r="I112" s="83"/>
      <c r="J112" s="11">
        <v>8</v>
      </c>
      <c r="K112" s="11">
        <v>10</v>
      </c>
      <c r="L112" s="11">
        <v>10</v>
      </c>
      <c r="M112" s="83"/>
      <c r="N112" s="11">
        <v>8</v>
      </c>
      <c r="O112" s="83"/>
      <c r="P112" s="11">
        <v>7</v>
      </c>
      <c r="Q112" s="11">
        <v>7</v>
      </c>
      <c r="R112" s="11">
        <v>7</v>
      </c>
      <c r="S112" s="11">
        <v>8</v>
      </c>
      <c r="T112" s="11"/>
      <c r="U112" s="79">
        <v>4</v>
      </c>
      <c r="V112" s="15">
        <f t="shared" ref="V112" si="19">SUM(I112:U112)</f>
        <v>69</v>
      </c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</row>
    <row r="113" spans="2:44" x14ac:dyDescent="0.25">
      <c r="B113" s="87" t="s">
        <v>25</v>
      </c>
      <c r="C113" s="20" t="s">
        <v>25</v>
      </c>
      <c r="D113" s="58" t="s">
        <v>103</v>
      </c>
      <c r="E113" s="59" t="s">
        <v>33</v>
      </c>
      <c r="F113" s="59" t="s">
        <v>102</v>
      </c>
      <c r="G113" s="60" t="s">
        <v>51</v>
      </c>
      <c r="H113" s="59" t="s">
        <v>104</v>
      </c>
      <c r="I113" s="83"/>
      <c r="J113" s="11">
        <v>7</v>
      </c>
      <c r="K113" s="11">
        <v>7</v>
      </c>
      <c r="L113" s="83"/>
      <c r="M113" s="11">
        <v>10</v>
      </c>
      <c r="N113" s="11">
        <v>7</v>
      </c>
      <c r="O113" s="83"/>
      <c r="P113" s="11">
        <v>6</v>
      </c>
      <c r="Q113" s="11">
        <v>5</v>
      </c>
      <c r="R113" s="11">
        <v>5</v>
      </c>
      <c r="S113" s="11">
        <v>7</v>
      </c>
      <c r="T113" s="11"/>
      <c r="U113" s="79">
        <v>4</v>
      </c>
      <c r="V113" s="15">
        <f>SUM(I113:U113)</f>
        <v>58</v>
      </c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</row>
    <row r="114" spans="2:44" x14ac:dyDescent="0.25">
      <c r="B114" s="89" t="s">
        <v>26</v>
      </c>
      <c r="C114" s="20" t="s">
        <v>26</v>
      </c>
      <c r="D114" s="9" t="s">
        <v>166</v>
      </c>
      <c r="E114" s="9" t="s">
        <v>14</v>
      </c>
      <c r="F114" s="9" t="s">
        <v>208</v>
      </c>
      <c r="G114" s="10" t="s">
        <v>109</v>
      </c>
      <c r="H114" s="9" t="s">
        <v>161</v>
      </c>
      <c r="I114" s="83"/>
      <c r="J114" s="11">
        <v>2</v>
      </c>
      <c r="K114" s="83"/>
      <c r="L114" s="11">
        <v>6</v>
      </c>
      <c r="M114" s="11">
        <v>7</v>
      </c>
      <c r="N114" s="11">
        <v>5</v>
      </c>
      <c r="O114" s="83"/>
      <c r="P114" s="11">
        <v>5</v>
      </c>
      <c r="Q114" s="11">
        <v>6</v>
      </c>
      <c r="R114" s="11">
        <v>6</v>
      </c>
      <c r="S114" s="11">
        <v>5</v>
      </c>
      <c r="T114" s="11">
        <v>8</v>
      </c>
      <c r="U114" s="79">
        <v>4.5</v>
      </c>
      <c r="V114" s="15">
        <f>SUM(I114:U114)</f>
        <v>54.5</v>
      </c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</row>
    <row r="115" spans="2:44" x14ac:dyDescent="0.25">
      <c r="B115" s="88" t="s">
        <v>27</v>
      </c>
      <c r="C115" s="20" t="s">
        <v>67</v>
      </c>
      <c r="D115" s="9" t="s">
        <v>116</v>
      </c>
      <c r="E115" s="9" t="s">
        <v>13</v>
      </c>
      <c r="F115" s="9" t="s">
        <v>117</v>
      </c>
      <c r="G115" s="10" t="s">
        <v>35</v>
      </c>
      <c r="H115" s="50" t="s">
        <v>113</v>
      </c>
      <c r="I115" s="83"/>
      <c r="J115" s="83"/>
      <c r="K115" s="83"/>
      <c r="L115" s="11">
        <v>7</v>
      </c>
      <c r="M115" s="11"/>
      <c r="N115" s="11">
        <v>3</v>
      </c>
      <c r="O115" s="11"/>
      <c r="P115" s="11">
        <v>5</v>
      </c>
      <c r="Q115" s="11"/>
      <c r="R115" s="11">
        <v>4</v>
      </c>
      <c r="S115" s="11">
        <v>6</v>
      </c>
      <c r="T115" s="11">
        <v>7</v>
      </c>
      <c r="U115" s="79">
        <v>3</v>
      </c>
      <c r="V115" s="15">
        <f>SUM(I115:U115)</f>
        <v>35</v>
      </c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</row>
    <row r="116" spans="2:44" x14ac:dyDescent="0.25">
      <c r="B116" s="88" t="s">
        <v>61</v>
      </c>
      <c r="C116" s="20" t="s">
        <v>27</v>
      </c>
      <c r="D116" s="9" t="s">
        <v>322</v>
      </c>
      <c r="E116" s="9" t="s">
        <v>14</v>
      </c>
      <c r="F116" s="9" t="s">
        <v>18</v>
      </c>
      <c r="G116" s="10" t="s">
        <v>19</v>
      </c>
      <c r="H116" s="59" t="s">
        <v>119</v>
      </c>
      <c r="I116" s="83"/>
      <c r="J116" s="83"/>
      <c r="K116" s="83"/>
      <c r="L116" s="11"/>
      <c r="M116" s="11"/>
      <c r="N116" s="11"/>
      <c r="O116" s="11">
        <v>8</v>
      </c>
      <c r="P116" s="11">
        <v>8</v>
      </c>
      <c r="Q116" s="11">
        <v>8</v>
      </c>
      <c r="R116" s="11">
        <v>8</v>
      </c>
      <c r="S116" s="11"/>
      <c r="T116" s="11"/>
      <c r="U116" s="79">
        <v>2</v>
      </c>
      <c r="V116" s="15">
        <f>SUM(I116:U116)</f>
        <v>34</v>
      </c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</row>
    <row r="117" spans="2:44" x14ac:dyDescent="0.25">
      <c r="B117" s="88" t="s">
        <v>67</v>
      </c>
      <c r="C117" s="20" t="s">
        <v>61</v>
      </c>
      <c r="D117" s="59" t="s">
        <v>207</v>
      </c>
      <c r="E117" s="59" t="s">
        <v>11</v>
      </c>
      <c r="F117" s="59" t="s">
        <v>206</v>
      </c>
      <c r="G117" s="60" t="s">
        <v>19</v>
      </c>
      <c r="H117" s="59" t="s">
        <v>119</v>
      </c>
      <c r="I117" s="83"/>
      <c r="J117" s="11">
        <v>6</v>
      </c>
      <c r="K117" s="11">
        <v>8</v>
      </c>
      <c r="L117" s="11">
        <v>8</v>
      </c>
      <c r="M117" s="83"/>
      <c r="N117" s="11">
        <v>6</v>
      </c>
      <c r="O117" s="83"/>
      <c r="P117" s="11"/>
      <c r="Q117" s="11"/>
      <c r="R117" s="11"/>
      <c r="S117" s="11"/>
      <c r="T117" s="11"/>
      <c r="U117" s="79">
        <v>2</v>
      </c>
      <c r="V117" s="15">
        <f t="shared" ref="V117" si="20">SUM(I117:U117)</f>
        <v>30</v>
      </c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</row>
    <row r="118" spans="2:44" x14ac:dyDescent="0.25">
      <c r="B118" s="88" t="s">
        <v>66</v>
      </c>
      <c r="C118" s="20" t="s">
        <v>67</v>
      </c>
      <c r="D118" s="50" t="s">
        <v>159</v>
      </c>
      <c r="E118" s="50" t="s">
        <v>14</v>
      </c>
      <c r="F118" s="50" t="s">
        <v>20</v>
      </c>
      <c r="G118" s="51" t="s">
        <v>160</v>
      </c>
      <c r="H118" s="9" t="s">
        <v>161</v>
      </c>
      <c r="I118" s="11">
        <v>7</v>
      </c>
      <c r="J118" s="11">
        <v>4</v>
      </c>
      <c r="K118" s="11">
        <v>6</v>
      </c>
      <c r="L118" s="83"/>
      <c r="M118" s="83"/>
      <c r="N118" s="11">
        <v>4</v>
      </c>
      <c r="O118" s="83"/>
      <c r="P118" s="11"/>
      <c r="Q118" s="11">
        <v>4</v>
      </c>
      <c r="R118" s="11"/>
      <c r="S118" s="11"/>
      <c r="T118" s="11"/>
      <c r="U118" s="79">
        <v>2.5</v>
      </c>
      <c r="V118" s="15">
        <f t="shared" ref="V118:V121" si="21">SUM(I118:U118)</f>
        <v>27.5</v>
      </c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</row>
    <row r="119" spans="2:44" x14ac:dyDescent="0.25">
      <c r="B119" s="88" t="s">
        <v>209</v>
      </c>
      <c r="C119" s="20" t="s">
        <v>209</v>
      </c>
      <c r="D119" s="50" t="s">
        <v>162</v>
      </c>
      <c r="E119" s="50" t="s">
        <v>14</v>
      </c>
      <c r="F119" s="50" t="s">
        <v>20</v>
      </c>
      <c r="G119" s="51" t="s">
        <v>160</v>
      </c>
      <c r="H119" s="9" t="s">
        <v>161</v>
      </c>
      <c r="I119" s="11">
        <v>6</v>
      </c>
      <c r="J119" s="11">
        <v>3</v>
      </c>
      <c r="K119" s="11">
        <v>5</v>
      </c>
      <c r="L119" s="83"/>
      <c r="M119" s="83"/>
      <c r="N119" s="11">
        <v>2</v>
      </c>
      <c r="O119" s="83"/>
      <c r="P119" s="11"/>
      <c r="Q119" s="11">
        <v>3</v>
      </c>
      <c r="R119" s="11"/>
      <c r="S119" s="11"/>
      <c r="T119" s="11"/>
      <c r="U119" s="79">
        <v>2.5</v>
      </c>
      <c r="V119" s="15">
        <f t="shared" si="21"/>
        <v>21.5</v>
      </c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</row>
    <row r="120" spans="2:44" x14ac:dyDescent="0.25">
      <c r="B120" s="88" t="s">
        <v>251</v>
      </c>
      <c r="C120" s="20" t="s">
        <v>251</v>
      </c>
      <c r="D120" s="50" t="s">
        <v>156</v>
      </c>
      <c r="E120" s="50" t="s">
        <v>157</v>
      </c>
      <c r="F120" s="50" t="s">
        <v>158</v>
      </c>
      <c r="G120" s="51" t="s">
        <v>34</v>
      </c>
      <c r="H120" s="9" t="s">
        <v>226</v>
      </c>
      <c r="I120" s="11">
        <v>8</v>
      </c>
      <c r="J120" s="11">
        <v>5</v>
      </c>
      <c r="K120" s="83"/>
      <c r="L120" s="83"/>
      <c r="M120" s="83"/>
      <c r="N120" s="11"/>
      <c r="O120" s="11"/>
      <c r="P120" s="11"/>
      <c r="Q120" s="11"/>
      <c r="R120" s="11"/>
      <c r="S120" s="11"/>
      <c r="T120" s="11"/>
      <c r="U120" s="79">
        <v>1</v>
      </c>
      <c r="V120" s="15">
        <f t="shared" si="21"/>
        <v>14</v>
      </c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</row>
    <row r="121" spans="2:44" x14ac:dyDescent="0.25">
      <c r="B121" s="89" t="s">
        <v>276</v>
      </c>
      <c r="C121" s="20" t="s">
        <v>276</v>
      </c>
      <c r="D121" s="13" t="s">
        <v>155</v>
      </c>
      <c r="E121" s="9" t="s">
        <v>14</v>
      </c>
      <c r="F121" s="9" t="s">
        <v>18</v>
      </c>
      <c r="G121" s="10" t="s">
        <v>22</v>
      </c>
      <c r="H121" s="9" t="s">
        <v>44</v>
      </c>
      <c r="I121" s="11">
        <v>10</v>
      </c>
      <c r="J121" s="83"/>
      <c r="K121" s="83"/>
      <c r="L121" s="83"/>
      <c r="M121" s="11"/>
      <c r="N121" s="11"/>
      <c r="O121" s="11"/>
      <c r="P121" s="11"/>
      <c r="Q121" s="11"/>
      <c r="R121" s="11"/>
      <c r="S121" s="11"/>
      <c r="T121" s="11"/>
      <c r="U121" s="79">
        <v>0.5</v>
      </c>
      <c r="V121" s="15">
        <f t="shared" si="21"/>
        <v>10.5</v>
      </c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</row>
    <row r="122" spans="2:44" x14ac:dyDescent="0.25">
      <c r="B122" s="88" t="s">
        <v>277</v>
      </c>
      <c r="C122" s="20" t="s">
        <v>277</v>
      </c>
      <c r="D122" s="9" t="s">
        <v>274</v>
      </c>
      <c r="E122" s="9" t="s">
        <v>14</v>
      </c>
      <c r="F122" s="9" t="s">
        <v>20</v>
      </c>
      <c r="G122" s="10" t="s">
        <v>45</v>
      </c>
      <c r="H122" s="50" t="s">
        <v>275</v>
      </c>
      <c r="I122" s="83"/>
      <c r="J122" s="83"/>
      <c r="K122" s="83"/>
      <c r="L122" s="11"/>
      <c r="M122" s="11">
        <v>8</v>
      </c>
      <c r="N122" s="11"/>
      <c r="O122" s="11"/>
      <c r="P122" s="11"/>
      <c r="Q122" s="11"/>
      <c r="R122" s="11"/>
      <c r="S122" s="11"/>
      <c r="T122" s="11"/>
      <c r="U122" s="79">
        <v>0.5</v>
      </c>
      <c r="V122" s="15">
        <f>SUM(I122:U122)</f>
        <v>8.5</v>
      </c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</row>
    <row r="123" spans="2:44" x14ac:dyDescent="0.25">
      <c r="B123" s="64"/>
      <c r="C123" s="20"/>
      <c r="D123" s="9"/>
      <c r="E123" s="9"/>
      <c r="F123" s="9"/>
      <c r="G123" s="36"/>
      <c r="H123" s="9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79"/>
      <c r="V123" s="15">
        <f t="shared" ref="V123:V124" si="22">SUM(I123:U123)</f>
        <v>0</v>
      </c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</row>
    <row r="124" spans="2:44" x14ac:dyDescent="0.25">
      <c r="B124" s="74"/>
      <c r="C124" s="20"/>
      <c r="D124" s="9"/>
      <c r="E124" s="9"/>
      <c r="F124" s="9"/>
      <c r="G124" s="10"/>
      <c r="H124" s="9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79"/>
      <c r="V124" s="15">
        <f t="shared" si="22"/>
        <v>0</v>
      </c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</row>
    <row r="125" spans="2:44" x14ac:dyDescent="0.25">
      <c r="D125" s="22"/>
      <c r="E125" s="2"/>
      <c r="F125" s="2"/>
      <c r="G125" s="4"/>
      <c r="H125" s="2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78"/>
      <c r="V125" s="85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</row>
    <row r="126" spans="2:44" x14ac:dyDescent="0.25">
      <c r="D126" s="5" t="s">
        <v>47</v>
      </c>
      <c r="E126" s="2"/>
      <c r="F126" s="2"/>
      <c r="G126" s="4"/>
      <c r="H126" s="2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78"/>
      <c r="V126" s="85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</row>
    <row r="127" spans="2:44" x14ac:dyDescent="0.25">
      <c r="B127" s="68" t="s">
        <v>39</v>
      </c>
      <c r="C127" s="65" t="s">
        <v>39</v>
      </c>
      <c r="D127" s="23" t="s">
        <v>0</v>
      </c>
      <c r="E127" s="8" t="s">
        <v>28</v>
      </c>
      <c r="F127" s="8" t="s">
        <v>29</v>
      </c>
      <c r="G127" s="7" t="s">
        <v>30</v>
      </c>
      <c r="H127" s="8" t="s">
        <v>36</v>
      </c>
      <c r="I127" s="12" t="s">
        <v>31</v>
      </c>
      <c r="J127" s="12" t="s">
        <v>197</v>
      </c>
      <c r="K127" s="12" t="s">
        <v>250</v>
      </c>
      <c r="L127" s="12" t="s">
        <v>262</v>
      </c>
      <c r="M127" s="12" t="s">
        <v>294</v>
      </c>
      <c r="N127" s="12" t="s">
        <v>314</v>
      </c>
      <c r="O127" s="12" t="s">
        <v>327</v>
      </c>
      <c r="P127" s="12" t="s">
        <v>348</v>
      </c>
      <c r="Q127" s="12" t="s">
        <v>366</v>
      </c>
      <c r="R127" s="12" t="s">
        <v>368</v>
      </c>
      <c r="S127" s="12" t="s">
        <v>370</v>
      </c>
      <c r="T127" s="12"/>
      <c r="U127" s="82" t="s">
        <v>224</v>
      </c>
      <c r="V127" s="12" t="s">
        <v>32</v>
      </c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</row>
    <row r="128" spans="2:44" x14ac:dyDescent="0.25">
      <c r="B128" s="87" t="s">
        <v>23</v>
      </c>
      <c r="C128" s="20" t="s">
        <v>23</v>
      </c>
      <c r="D128" s="9" t="s">
        <v>212</v>
      </c>
      <c r="E128" s="9" t="s">
        <v>14</v>
      </c>
      <c r="F128" s="9" t="s">
        <v>167</v>
      </c>
      <c r="G128" s="10" t="s">
        <v>168</v>
      </c>
      <c r="H128" s="59" t="s">
        <v>161</v>
      </c>
      <c r="I128" s="83"/>
      <c r="J128" s="83">
        <v>10</v>
      </c>
      <c r="K128" s="11">
        <v>10</v>
      </c>
      <c r="L128" s="11">
        <v>10</v>
      </c>
      <c r="M128" s="83"/>
      <c r="N128" s="11">
        <v>10</v>
      </c>
      <c r="O128" s="11">
        <v>10</v>
      </c>
      <c r="P128" s="11">
        <v>10</v>
      </c>
      <c r="Q128" s="11">
        <v>10</v>
      </c>
      <c r="R128" s="11">
        <v>10</v>
      </c>
      <c r="S128" s="11">
        <v>10</v>
      </c>
      <c r="T128" s="11">
        <v>10</v>
      </c>
      <c r="U128" s="79">
        <v>5</v>
      </c>
      <c r="V128" s="15">
        <f>SUM(I128:U128)-J128</f>
        <v>95</v>
      </c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</row>
    <row r="129" spans="2:44" x14ac:dyDescent="0.25">
      <c r="B129" s="87" t="s">
        <v>24</v>
      </c>
      <c r="C129" s="20" t="s">
        <v>24</v>
      </c>
      <c r="D129" s="9" t="s">
        <v>164</v>
      </c>
      <c r="E129" s="9" t="s">
        <v>14</v>
      </c>
      <c r="F129" s="9" t="s">
        <v>20</v>
      </c>
      <c r="G129" s="10" t="s">
        <v>160</v>
      </c>
      <c r="H129" s="50" t="s">
        <v>161</v>
      </c>
      <c r="I129" s="11">
        <v>7</v>
      </c>
      <c r="J129" s="83">
        <v>6</v>
      </c>
      <c r="K129" s="11">
        <v>7</v>
      </c>
      <c r="L129" s="11">
        <v>6</v>
      </c>
      <c r="M129" s="11">
        <v>10</v>
      </c>
      <c r="N129" s="11">
        <v>6</v>
      </c>
      <c r="O129" s="11">
        <v>6</v>
      </c>
      <c r="P129" s="11">
        <v>7</v>
      </c>
      <c r="Q129" s="11">
        <v>8</v>
      </c>
      <c r="R129" s="11">
        <v>7</v>
      </c>
      <c r="S129" s="83"/>
      <c r="T129" s="83"/>
      <c r="U129" s="79">
        <v>5</v>
      </c>
      <c r="V129" s="15">
        <f>SUM(I129:U129)-J129</f>
        <v>69</v>
      </c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</row>
    <row r="130" spans="2:44" x14ac:dyDescent="0.25">
      <c r="B130" s="87" t="s">
        <v>25</v>
      </c>
      <c r="C130" s="20" t="s">
        <v>26</v>
      </c>
      <c r="D130" s="9" t="s">
        <v>163</v>
      </c>
      <c r="E130" s="9" t="s">
        <v>14</v>
      </c>
      <c r="F130" s="9" t="s">
        <v>106</v>
      </c>
      <c r="G130" s="10" t="s">
        <v>86</v>
      </c>
      <c r="H130" s="59" t="s">
        <v>161</v>
      </c>
      <c r="I130" s="11">
        <v>8</v>
      </c>
      <c r="J130" s="11">
        <v>7</v>
      </c>
      <c r="K130" s="83"/>
      <c r="L130" s="11">
        <v>8</v>
      </c>
      <c r="M130" s="83"/>
      <c r="N130" s="11">
        <v>8</v>
      </c>
      <c r="O130" s="11">
        <v>7</v>
      </c>
      <c r="P130" s="83"/>
      <c r="Q130" s="11"/>
      <c r="R130" s="11">
        <v>8</v>
      </c>
      <c r="S130" s="11">
        <v>8</v>
      </c>
      <c r="T130" s="11">
        <v>8</v>
      </c>
      <c r="U130" s="79">
        <v>4</v>
      </c>
      <c r="V130" s="15">
        <f>SUM(I130:U130)</f>
        <v>66</v>
      </c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</row>
    <row r="131" spans="2:44" x14ac:dyDescent="0.25">
      <c r="B131" s="88" t="s">
        <v>26</v>
      </c>
      <c r="C131" s="20" t="s">
        <v>25</v>
      </c>
      <c r="D131" s="9" t="s">
        <v>118</v>
      </c>
      <c r="E131" s="9" t="s">
        <v>14</v>
      </c>
      <c r="F131" s="9" t="s">
        <v>20</v>
      </c>
      <c r="G131" s="10" t="s">
        <v>165</v>
      </c>
      <c r="H131" s="50" t="s">
        <v>161</v>
      </c>
      <c r="I131" s="11">
        <v>7</v>
      </c>
      <c r="J131" s="11">
        <v>5</v>
      </c>
      <c r="K131" s="11">
        <v>6</v>
      </c>
      <c r="L131" s="83"/>
      <c r="M131" s="11">
        <v>7</v>
      </c>
      <c r="N131" s="11">
        <v>7</v>
      </c>
      <c r="O131" s="11">
        <v>5</v>
      </c>
      <c r="P131" s="11">
        <v>6</v>
      </c>
      <c r="Q131" s="11">
        <v>6</v>
      </c>
      <c r="R131" s="11">
        <v>6</v>
      </c>
      <c r="S131" s="83"/>
      <c r="T131" s="83"/>
      <c r="U131" s="79">
        <v>4.5</v>
      </c>
      <c r="V131" s="15">
        <f>SUM(I131:U131)</f>
        <v>59.5</v>
      </c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</row>
    <row r="132" spans="2:44" x14ac:dyDescent="0.25">
      <c r="B132" s="88" t="s">
        <v>27</v>
      </c>
      <c r="C132" s="20" t="s">
        <v>27</v>
      </c>
      <c r="D132" s="35" t="s">
        <v>105</v>
      </c>
      <c r="E132" s="35" t="s">
        <v>14</v>
      </c>
      <c r="F132" s="35" t="s">
        <v>106</v>
      </c>
      <c r="G132" s="36" t="s">
        <v>45</v>
      </c>
      <c r="H132" s="50" t="s">
        <v>107</v>
      </c>
      <c r="I132" s="11">
        <v>10</v>
      </c>
      <c r="J132" s="11">
        <v>8</v>
      </c>
      <c r="K132" s="11">
        <v>8</v>
      </c>
      <c r="L132" s="83"/>
      <c r="M132" s="83"/>
      <c r="N132" s="83"/>
      <c r="O132" s="11"/>
      <c r="P132" s="11"/>
      <c r="Q132" s="11">
        <v>7</v>
      </c>
      <c r="R132" s="11"/>
      <c r="S132" s="11"/>
      <c r="T132" s="11"/>
      <c r="U132" s="79">
        <v>2</v>
      </c>
      <c r="V132" s="15">
        <f t="shared" ref="V132:V138" si="23">SUM(I132:U132)</f>
        <v>35</v>
      </c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</row>
    <row r="133" spans="2:44" x14ac:dyDescent="0.25">
      <c r="B133" s="89" t="s">
        <v>61</v>
      </c>
      <c r="C133" s="20" t="s">
        <v>61</v>
      </c>
      <c r="D133" s="9" t="s">
        <v>59</v>
      </c>
      <c r="E133" s="9" t="s">
        <v>14</v>
      </c>
      <c r="F133" s="9" t="s">
        <v>20</v>
      </c>
      <c r="G133" s="10" t="s">
        <v>60</v>
      </c>
      <c r="H133" s="50" t="s">
        <v>78</v>
      </c>
      <c r="I133" s="11">
        <v>5</v>
      </c>
      <c r="J133" s="83"/>
      <c r="K133" s="83"/>
      <c r="L133" s="83"/>
      <c r="M133" s="11"/>
      <c r="N133" s="11"/>
      <c r="O133" s="11">
        <v>8</v>
      </c>
      <c r="P133" s="11">
        <v>8</v>
      </c>
      <c r="Q133" s="11"/>
      <c r="R133" s="11"/>
      <c r="S133" s="11"/>
      <c r="T133" s="11">
        <v>7</v>
      </c>
      <c r="U133" s="79">
        <v>2</v>
      </c>
      <c r="V133" s="15">
        <f>SUM(I133:U133)</f>
        <v>30</v>
      </c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</row>
    <row r="134" spans="2:44" x14ac:dyDescent="0.25">
      <c r="B134" s="88" t="s">
        <v>67</v>
      </c>
      <c r="C134" s="20" t="s">
        <v>67</v>
      </c>
      <c r="D134" s="35" t="s">
        <v>255</v>
      </c>
      <c r="E134" s="35" t="s">
        <v>14</v>
      </c>
      <c r="F134" s="35" t="s">
        <v>256</v>
      </c>
      <c r="G134" s="36" t="s">
        <v>248</v>
      </c>
      <c r="H134" s="35" t="s">
        <v>257</v>
      </c>
      <c r="I134" s="83"/>
      <c r="J134" s="83"/>
      <c r="K134" s="83"/>
      <c r="L134" s="11">
        <v>7</v>
      </c>
      <c r="M134" s="11"/>
      <c r="N134" s="11"/>
      <c r="O134" s="11"/>
      <c r="P134" s="11"/>
      <c r="Q134" s="11"/>
      <c r="R134" s="11">
        <v>5</v>
      </c>
      <c r="S134" s="11"/>
      <c r="T134" s="11"/>
      <c r="U134" s="79">
        <v>1</v>
      </c>
      <c r="V134" s="15">
        <f>SUM(I134:U134)</f>
        <v>13</v>
      </c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</row>
    <row r="135" spans="2:44" x14ac:dyDescent="0.25">
      <c r="B135" s="89" t="s">
        <v>66</v>
      </c>
      <c r="C135" s="20" t="s">
        <v>66</v>
      </c>
      <c r="D135" s="9" t="s">
        <v>159</v>
      </c>
      <c r="E135" s="9" t="s">
        <v>14</v>
      </c>
      <c r="F135" s="9" t="s">
        <v>20</v>
      </c>
      <c r="G135" s="10" t="s">
        <v>160</v>
      </c>
      <c r="H135" s="9"/>
      <c r="I135" s="83"/>
      <c r="J135" s="83"/>
      <c r="K135" s="83"/>
      <c r="L135" s="11"/>
      <c r="M135" s="11">
        <v>8</v>
      </c>
      <c r="N135" s="11"/>
      <c r="O135" s="11"/>
      <c r="P135" s="11"/>
      <c r="Q135" s="11"/>
      <c r="R135" s="11"/>
      <c r="S135" s="11"/>
      <c r="T135" s="11"/>
      <c r="U135" s="79">
        <v>0.5</v>
      </c>
      <c r="V135" s="15">
        <f>SUM(I135:U135)</f>
        <v>8.5</v>
      </c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</row>
    <row r="136" spans="2:44" x14ac:dyDescent="0.25">
      <c r="B136" s="89" t="s">
        <v>209</v>
      </c>
      <c r="C136" s="20" t="s">
        <v>209</v>
      </c>
      <c r="D136" s="9" t="s">
        <v>162</v>
      </c>
      <c r="E136" s="9" t="s">
        <v>14</v>
      </c>
      <c r="F136" s="9" t="s">
        <v>20</v>
      </c>
      <c r="G136" s="10" t="s">
        <v>160</v>
      </c>
      <c r="H136" s="9"/>
      <c r="I136" s="83"/>
      <c r="J136" s="83"/>
      <c r="K136" s="83"/>
      <c r="L136" s="11"/>
      <c r="M136" s="11">
        <v>6</v>
      </c>
      <c r="N136" s="11"/>
      <c r="O136" s="11"/>
      <c r="P136" s="11"/>
      <c r="Q136" s="11"/>
      <c r="R136" s="11"/>
      <c r="S136" s="11"/>
      <c r="T136" s="11"/>
      <c r="U136" s="79">
        <v>0.5</v>
      </c>
      <c r="V136" s="15">
        <f>SUM(I136:U136)</f>
        <v>6.5</v>
      </c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</row>
    <row r="137" spans="2:44" x14ac:dyDescent="0.25">
      <c r="B137" s="89" t="s">
        <v>251</v>
      </c>
      <c r="C137" s="20" t="s">
        <v>251</v>
      </c>
      <c r="D137" s="9" t="s">
        <v>357</v>
      </c>
      <c r="E137" s="9" t="s">
        <v>16</v>
      </c>
      <c r="F137" s="9" t="s">
        <v>358</v>
      </c>
      <c r="G137" s="10" t="s">
        <v>359</v>
      </c>
      <c r="H137" s="9" t="s">
        <v>360</v>
      </c>
      <c r="I137" s="83"/>
      <c r="J137" s="83"/>
      <c r="K137" s="83"/>
      <c r="L137" s="11"/>
      <c r="M137" s="11"/>
      <c r="N137" s="11"/>
      <c r="O137" s="11"/>
      <c r="P137" s="11"/>
      <c r="Q137" s="11">
        <v>5</v>
      </c>
      <c r="R137" s="11"/>
      <c r="S137" s="11"/>
      <c r="T137" s="11"/>
      <c r="U137" s="79">
        <v>0.5</v>
      </c>
      <c r="V137" s="15">
        <f>SUM(I137:U137)</f>
        <v>5.5</v>
      </c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</row>
    <row r="138" spans="2:44" x14ac:dyDescent="0.25">
      <c r="B138" s="89" t="s">
        <v>251</v>
      </c>
      <c r="C138" s="20" t="s">
        <v>251</v>
      </c>
      <c r="D138" s="9" t="s">
        <v>258</v>
      </c>
      <c r="E138" s="9" t="s">
        <v>14</v>
      </c>
      <c r="F138" s="9" t="s">
        <v>256</v>
      </c>
      <c r="G138" s="10" t="s">
        <v>248</v>
      </c>
      <c r="H138" s="9"/>
      <c r="I138" s="83"/>
      <c r="J138" s="83"/>
      <c r="K138" s="83"/>
      <c r="L138" s="11">
        <v>5</v>
      </c>
      <c r="M138" s="11"/>
      <c r="N138" s="11"/>
      <c r="O138" s="11"/>
      <c r="P138" s="11"/>
      <c r="Q138" s="11"/>
      <c r="R138" s="11"/>
      <c r="S138" s="11"/>
      <c r="T138" s="11"/>
      <c r="U138" s="79">
        <v>0.5</v>
      </c>
      <c r="V138" s="15">
        <f t="shared" si="23"/>
        <v>5.5</v>
      </c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</row>
    <row r="139" spans="2:44" x14ac:dyDescent="0.25">
      <c r="B139" s="88" t="s">
        <v>277</v>
      </c>
      <c r="C139" s="20" t="s">
        <v>277</v>
      </c>
      <c r="D139" s="9" t="s">
        <v>116</v>
      </c>
      <c r="E139" s="9" t="s">
        <v>13</v>
      </c>
      <c r="F139" s="9" t="s">
        <v>117</v>
      </c>
      <c r="G139" s="10" t="s">
        <v>35</v>
      </c>
      <c r="H139" s="50" t="s">
        <v>113</v>
      </c>
      <c r="I139" s="11">
        <v>4</v>
      </c>
      <c r="J139" s="83"/>
      <c r="K139" s="83"/>
      <c r="L139" s="83"/>
      <c r="M139" s="11"/>
      <c r="N139" s="11"/>
      <c r="O139" s="11"/>
      <c r="P139" s="11"/>
      <c r="Q139" s="11"/>
      <c r="R139" s="11"/>
      <c r="S139" s="11"/>
      <c r="T139" s="11"/>
      <c r="U139" s="79">
        <v>0.5</v>
      </c>
      <c r="V139" s="15">
        <f t="shared" ref="V139:V140" si="24">SUM(I139:U139)</f>
        <v>4.5</v>
      </c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</row>
    <row r="140" spans="2:44" x14ac:dyDescent="0.25">
      <c r="B140" s="89" t="s">
        <v>326</v>
      </c>
      <c r="C140" s="20" t="s">
        <v>326</v>
      </c>
      <c r="D140" s="9" t="s">
        <v>166</v>
      </c>
      <c r="E140" s="9" t="s">
        <v>14</v>
      </c>
      <c r="F140" s="9" t="s">
        <v>167</v>
      </c>
      <c r="G140" s="10" t="s">
        <v>168</v>
      </c>
      <c r="H140" s="50" t="s">
        <v>161</v>
      </c>
      <c r="I140" s="11">
        <v>3</v>
      </c>
      <c r="J140" s="83"/>
      <c r="K140" s="83"/>
      <c r="L140" s="83"/>
      <c r="M140" s="11"/>
      <c r="N140" s="11"/>
      <c r="O140" s="11"/>
      <c r="P140" s="11"/>
      <c r="Q140" s="11"/>
      <c r="R140" s="11"/>
      <c r="S140" s="11"/>
      <c r="T140" s="11"/>
      <c r="U140" s="79">
        <v>0.5</v>
      </c>
      <c r="V140" s="15">
        <f t="shared" si="24"/>
        <v>3.5</v>
      </c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</row>
    <row r="141" spans="2:44" x14ac:dyDescent="0.25">
      <c r="D141" s="22"/>
      <c r="E141" s="2"/>
      <c r="F141" s="2"/>
      <c r="G141" s="4"/>
      <c r="H141" s="2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78"/>
      <c r="V141" s="85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</row>
    <row r="142" spans="2:44" x14ac:dyDescent="0.25">
      <c r="D142" s="5" t="s">
        <v>58</v>
      </c>
      <c r="E142" s="2"/>
      <c r="F142" s="2"/>
      <c r="G142" s="4"/>
      <c r="H142" s="2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78"/>
      <c r="V142" s="85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</row>
    <row r="143" spans="2:44" x14ac:dyDescent="0.25">
      <c r="B143" s="68" t="s">
        <v>39</v>
      </c>
      <c r="C143" s="65" t="s">
        <v>39</v>
      </c>
      <c r="D143" s="23" t="s">
        <v>0</v>
      </c>
      <c r="E143" s="8" t="s">
        <v>28</v>
      </c>
      <c r="F143" s="8" t="s">
        <v>29</v>
      </c>
      <c r="G143" s="7" t="s">
        <v>30</v>
      </c>
      <c r="H143" s="8" t="s">
        <v>36</v>
      </c>
      <c r="I143" s="12" t="s">
        <v>31</v>
      </c>
      <c r="J143" s="12" t="s">
        <v>197</v>
      </c>
      <c r="K143" s="12" t="s">
        <v>250</v>
      </c>
      <c r="L143" s="12" t="s">
        <v>262</v>
      </c>
      <c r="M143" s="12" t="s">
        <v>294</v>
      </c>
      <c r="N143" s="12" t="s">
        <v>314</v>
      </c>
      <c r="O143" s="12" t="s">
        <v>327</v>
      </c>
      <c r="P143" s="12" t="s">
        <v>348</v>
      </c>
      <c r="Q143" s="12" t="s">
        <v>366</v>
      </c>
      <c r="R143" s="12" t="s">
        <v>368</v>
      </c>
      <c r="S143" s="12" t="s">
        <v>370</v>
      </c>
      <c r="T143" s="12"/>
      <c r="U143" s="82" t="s">
        <v>224</v>
      </c>
      <c r="V143" s="12" t="s">
        <v>32</v>
      </c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</row>
    <row r="144" spans="2:44" x14ac:dyDescent="0.25">
      <c r="B144" s="87" t="s">
        <v>23</v>
      </c>
      <c r="C144" s="20" t="s">
        <v>23</v>
      </c>
      <c r="D144" s="35" t="s">
        <v>169</v>
      </c>
      <c r="E144" s="35" t="s">
        <v>170</v>
      </c>
      <c r="F144" s="35" t="s">
        <v>171</v>
      </c>
      <c r="G144" s="36" t="s">
        <v>51</v>
      </c>
      <c r="H144" s="35" t="s">
        <v>245</v>
      </c>
      <c r="I144" s="11">
        <v>10</v>
      </c>
      <c r="J144" s="11">
        <v>10</v>
      </c>
      <c r="K144" s="11">
        <v>10</v>
      </c>
      <c r="L144" s="11">
        <v>10</v>
      </c>
      <c r="M144" s="83">
        <v>8</v>
      </c>
      <c r="N144" s="83"/>
      <c r="O144" s="11">
        <v>8</v>
      </c>
      <c r="P144" s="11">
        <v>10</v>
      </c>
      <c r="Q144" s="11">
        <v>8</v>
      </c>
      <c r="R144" s="11">
        <v>10</v>
      </c>
      <c r="S144" s="83"/>
      <c r="T144" s="11">
        <v>10</v>
      </c>
      <c r="U144" s="79">
        <v>5</v>
      </c>
      <c r="V144" s="15">
        <f>SUM(I144:U144)-M144</f>
        <v>91</v>
      </c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</row>
    <row r="145" spans="2:44" x14ac:dyDescent="0.25">
      <c r="B145" s="87" t="s">
        <v>24</v>
      </c>
      <c r="C145" s="20" t="s">
        <v>24</v>
      </c>
      <c r="D145" s="9" t="s">
        <v>243</v>
      </c>
      <c r="E145" s="9" t="s">
        <v>14</v>
      </c>
      <c r="F145" s="9" t="s">
        <v>244</v>
      </c>
      <c r="G145" s="10" t="s">
        <v>128</v>
      </c>
      <c r="H145" s="9" t="s">
        <v>245</v>
      </c>
      <c r="I145" s="83"/>
      <c r="J145" s="83"/>
      <c r="K145" s="11">
        <v>8</v>
      </c>
      <c r="L145" s="11">
        <v>8</v>
      </c>
      <c r="M145" s="11">
        <v>6</v>
      </c>
      <c r="N145" s="11">
        <v>10</v>
      </c>
      <c r="O145" s="11">
        <v>10</v>
      </c>
      <c r="P145" s="11">
        <v>8</v>
      </c>
      <c r="Q145" s="11">
        <v>7</v>
      </c>
      <c r="R145" s="83"/>
      <c r="S145" s="11"/>
      <c r="T145" s="11"/>
      <c r="U145" s="79">
        <v>3.5</v>
      </c>
      <c r="V145" s="15">
        <f>SUM(I145:U145)</f>
        <v>60.5</v>
      </c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</row>
    <row r="146" spans="2:44" x14ac:dyDescent="0.25">
      <c r="B146" s="88" t="s">
        <v>25</v>
      </c>
      <c r="C146" s="20" t="s">
        <v>25</v>
      </c>
      <c r="D146" s="35" t="s">
        <v>172</v>
      </c>
      <c r="E146" s="35" t="s">
        <v>16</v>
      </c>
      <c r="F146" s="35" t="s">
        <v>173</v>
      </c>
      <c r="G146" s="36" t="s">
        <v>22</v>
      </c>
      <c r="H146" s="35" t="s">
        <v>174</v>
      </c>
      <c r="I146" s="11">
        <v>8</v>
      </c>
      <c r="J146" s="11">
        <v>8</v>
      </c>
      <c r="K146" s="83"/>
      <c r="L146" s="83"/>
      <c r="M146" s="83"/>
      <c r="N146" s="11">
        <v>8</v>
      </c>
      <c r="O146" s="11"/>
      <c r="P146" s="11"/>
      <c r="Q146" s="11"/>
      <c r="R146" s="11"/>
      <c r="S146" s="11"/>
      <c r="T146" s="11"/>
      <c r="U146" s="79">
        <v>1.5</v>
      </c>
      <c r="V146" s="15">
        <f t="shared" ref="V146:V151" si="25">SUM(I146:U146)</f>
        <v>25.5</v>
      </c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</row>
    <row r="147" spans="2:44" x14ac:dyDescent="0.25">
      <c r="B147" s="88" t="s">
        <v>26</v>
      </c>
      <c r="C147" s="20" t="s">
        <v>26</v>
      </c>
      <c r="D147" s="35" t="s">
        <v>361</v>
      </c>
      <c r="E147" s="35" t="s">
        <v>14</v>
      </c>
      <c r="F147" s="35" t="s">
        <v>20</v>
      </c>
      <c r="G147" s="36" t="s">
        <v>109</v>
      </c>
      <c r="H147" s="50" t="s">
        <v>161</v>
      </c>
      <c r="I147" s="83"/>
      <c r="J147" s="83"/>
      <c r="K147" s="83"/>
      <c r="L147" s="11"/>
      <c r="M147" s="11"/>
      <c r="N147" s="11"/>
      <c r="O147" s="11"/>
      <c r="P147" s="11"/>
      <c r="Q147" s="11">
        <v>10</v>
      </c>
      <c r="R147" s="11"/>
      <c r="S147" s="11"/>
      <c r="T147" s="11"/>
      <c r="U147" s="79">
        <v>0.5</v>
      </c>
      <c r="V147" s="15">
        <f>SUM(I147:U147)</f>
        <v>10.5</v>
      </c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</row>
    <row r="148" spans="2:44" x14ac:dyDescent="0.25">
      <c r="B148" s="88" t="s">
        <v>26</v>
      </c>
      <c r="C148" s="20" t="s">
        <v>26</v>
      </c>
      <c r="D148" s="35" t="s">
        <v>278</v>
      </c>
      <c r="E148" s="35" t="s">
        <v>14</v>
      </c>
      <c r="F148" s="35" t="s">
        <v>279</v>
      </c>
      <c r="G148" s="36" t="s">
        <v>165</v>
      </c>
      <c r="H148" s="35" t="s">
        <v>271</v>
      </c>
      <c r="I148" s="83"/>
      <c r="J148" s="83"/>
      <c r="K148" s="83"/>
      <c r="L148" s="11"/>
      <c r="M148" s="11">
        <v>10</v>
      </c>
      <c r="N148" s="11"/>
      <c r="O148" s="11"/>
      <c r="P148" s="11"/>
      <c r="Q148" s="11"/>
      <c r="R148" s="11"/>
      <c r="S148" s="11"/>
      <c r="T148" s="11"/>
      <c r="U148" s="79">
        <v>0.5</v>
      </c>
      <c r="V148" s="15">
        <f t="shared" si="25"/>
        <v>10.5</v>
      </c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</row>
    <row r="149" spans="2:44" x14ac:dyDescent="0.25">
      <c r="B149" s="88" t="s">
        <v>61</v>
      </c>
      <c r="C149" s="20" t="s">
        <v>61</v>
      </c>
      <c r="D149" s="35" t="s">
        <v>280</v>
      </c>
      <c r="E149" s="35" t="s">
        <v>14</v>
      </c>
      <c r="F149" s="35" t="s">
        <v>281</v>
      </c>
      <c r="G149" s="36" t="s">
        <v>60</v>
      </c>
      <c r="H149" s="35" t="s">
        <v>271</v>
      </c>
      <c r="I149" s="83"/>
      <c r="J149" s="83"/>
      <c r="K149" s="83"/>
      <c r="L149" s="11"/>
      <c r="M149" s="11">
        <v>7</v>
      </c>
      <c r="N149" s="11"/>
      <c r="O149" s="11"/>
      <c r="P149" s="11"/>
      <c r="Q149" s="11"/>
      <c r="R149" s="11"/>
      <c r="S149" s="11"/>
      <c r="T149" s="11"/>
      <c r="U149" s="79">
        <v>0.5</v>
      </c>
      <c r="V149" s="15">
        <f t="shared" si="25"/>
        <v>7.5</v>
      </c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</row>
    <row r="150" spans="2:44" x14ac:dyDescent="0.25">
      <c r="B150" s="88" t="s">
        <v>67</v>
      </c>
      <c r="C150" s="20" t="s">
        <v>67</v>
      </c>
      <c r="D150" s="35" t="s">
        <v>282</v>
      </c>
      <c r="E150" s="35" t="s">
        <v>170</v>
      </c>
      <c r="F150" s="35" t="s">
        <v>283</v>
      </c>
      <c r="G150" s="36" t="s">
        <v>50</v>
      </c>
      <c r="H150" s="35" t="s">
        <v>245</v>
      </c>
      <c r="I150" s="83"/>
      <c r="J150" s="83"/>
      <c r="K150" s="83"/>
      <c r="L150" s="11"/>
      <c r="M150" s="11">
        <v>5</v>
      </c>
      <c r="N150" s="11"/>
      <c r="O150" s="11"/>
      <c r="P150" s="11"/>
      <c r="Q150" s="11"/>
      <c r="R150" s="11"/>
      <c r="S150" s="11"/>
      <c r="T150" s="11"/>
      <c r="U150" s="79">
        <v>0.5</v>
      </c>
      <c r="V150" s="15">
        <f t="shared" si="25"/>
        <v>5.5</v>
      </c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</row>
    <row r="151" spans="2:44" x14ac:dyDescent="0.25">
      <c r="B151" s="75"/>
      <c r="C151" s="20"/>
      <c r="D151" s="9"/>
      <c r="E151" s="9"/>
      <c r="F151" s="9"/>
      <c r="G151" s="10"/>
      <c r="H151" s="9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79"/>
      <c r="V151" s="15">
        <f t="shared" si="25"/>
        <v>0</v>
      </c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</row>
    <row r="152" spans="2:44" x14ac:dyDescent="0.25">
      <c r="D152" s="22"/>
      <c r="E152" s="2"/>
      <c r="F152" s="2"/>
      <c r="G152" s="4"/>
      <c r="H152" s="2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78"/>
      <c r="V152" s="85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</row>
    <row r="153" spans="2:44" x14ac:dyDescent="0.25">
      <c r="D153" s="5" t="s">
        <v>41</v>
      </c>
      <c r="E153" s="2"/>
      <c r="F153" s="2"/>
      <c r="G153" s="4"/>
      <c r="H153" s="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78"/>
      <c r="V153" s="85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</row>
    <row r="154" spans="2:44" x14ac:dyDescent="0.25">
      <c r="B154" s="68" t="s">
        <v>39</v>
      </c>
      <c r="C154" s="65" t="s">
        <v>369</v>
      </c>
      <c r="D154" s="23" t="s">
        <v>0</v>
      </c>
      <c r="E154" s="8" t="s">
        <v>28</v>
      </c>
      <c r="F154" s="8" t="s">
        <v>29</v>
      </c>
      <c r="G154" s="7" t="s">
        <v>30</v>
      </c>
      <c r="H154" s="8" t="s">
        <v>36</v>
      </c>
      <c r="I154" s="12" t="s">
        <v>31</v>
      </c>
      <c r="J154" s="12" t="s">
        <v>197</v>
      </c>
      <c r="K154" s="12" t="s">
        <v>250</v>
      </c>
      <c r="L154" s="12" t="s">
        <v>262</v>
      </c>
      <c r="M154" s="12" t="s">
        <v>294</v>
      </c>
      <c r="N154" s="12" t="s">
        <v>314</v>
      </c>
      <c r="O154" s="12" t="s">
        <v>327</v>
      </c>
      <c r="P154" s="12" t="s">
        <v>348</v>
      </c>
      <c r="Q154" s="12" t="s">
        <v>366</v>
      </c>
      <c r="R154" s="12" t="s">
        <v>368</v>
      </c>
      <c r="S154" s="12" t="s">
        <v>370</v>
      </c>
      <c r="T154" s="12" t="s">
        <v>373</v>
      </c>
      <c r="U154" s="82" t="s">
        <v>224</v>
      </c>
      <c r="V154" s="12" t="s">
        <v>32</v>
      </c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</row>
    <row r="155" spans="2:44" x14ac:dyDescent="0.25">
      <c r="B155" s="87" t="s">
        <v>23</v>
      </c>
      <c r="C155" s="20" t="s">
        <v>23</v>
      </c>
      <c r="D155" s="50" t="s">
        <v>175</v>
      </c>
      <c r="E155" s="35" t="s">
        <v>16</v>
      </c>
      <c r="F155" s="35" t="s">
        <v>110</v>
      </c>
      <c r="G155" s="36" t="s">
        <v>176</v>
      </c>
      <c r="H155" s="35" t="s">
        <v>161</v>
      </c>
      <c r="I155" s="83">
        <v>10</v>
      </c>
      <c r="J155" s="11">
        <v>10</v>
      </c>
      <c r="K155" s="11">
        <v>10</v>
      </c>
      <c r="L155" s="11">
        <v>10</v>
      </c>
      <c r="M155" s="11">
        <v>10</v>
      </c>
      <c r="N155" s="11">
        <v>10</v>
      </c>
      <c r="O155" s="11">
        <v>10</v>
      </c>
      <c r="P155" s="11">
        <v>10</v>
      </c>
      <c r="Q155" s="11">
        <v>10</v>
      </c>
      <c r="R155" s="11">
        <v>10</v>
      </c>
      <c r="S155" s="83"/>
      <c r="T155" s="83"/>
      <c r="U155" s="79">
        <v>5</v>
      </c>
      <c r="V155" s="15">
        <f>SUM(I155:U155)-I155</f>
        <v>95</v>
      </c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</row>
    <row r="156" spans="2:44" x14ac:dyDescent="0.25">
      <c r="B156" s="87" t="s">
        <v>24</v>
      </c>
      <c r="C156" s="20" t="s">
        <v>24</v>
      </c>
      <c r="D156" s="50" t="s">
        <v>108</v>
      </c>
      <c r="E156" s="35" t="s">
        <v>11</v>
      </c>
      <c r="F156" s="35" t="s">
        <v>68</v>
      </c>
      <c r="G156" s="36" t="s">
        <v>50</v>
      </c>
      <c r="H156" s="9" t="s">
        <v>37</v>
      </c>
      <c r="I156" s="11">
        <v>7</v>
      </c>
      <c r="J156" s="11">
        <v>6</v>
      </c>
      <c r="K156" s="11">
        <v>6</v>
      </c>
      <c r="L156" s="11">
        <v>7</v>
      </c>
      <c r="M156" s="11">
        <v>7</v>
      </c>
      <c r="N156" s="11">
        <v>4</v>
      </c>
      <c r="O156" s="83"/>
      <c r="P156" s="11">
        <v>7</v>
      </c>
      <c r="Q156" s="11">
        <v>8</v>
      </c>
      <c r="R156" s="11">
        <v>8</v>
      </c>
      <c r="S156" s="83"/>
      <c r="T156" s="83"/>
      <c r="U156" s="79">
        <v>4.5</v>
      </c>
      <c r="V156" s="15">
        <f t="shared" ref="V156:V160" si="26">SUM(I156:U156)</f>
        <v>64.5</v>
      </c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</row>
    <row r="157" spans="2:44" x14ac:dyDescent="0.25">
      <c r="B157" s="87" t="s">
        <v>25</v>
      </c>
      <c r="C157" s="20" t="s">
        <v>25</v>
      </c>
      <c r="D157" s="9" t="s">
        <v>177</v>
      </c>
      <c r="E157" s="9" t="s">
        <v>16</v>
      </c>
      <c r="F157" s="9" t="s">
        <v>173</v>
      </c>
      <c r="G157" s="10" t="s">
        <v>22</v>
      </c>
      <c r="H157" s="9" t="s">
        <v>174</v>
      </c>
      <c r="I157" s="11">
        <v>8</v>
      </c>
      <c r="J157" s="11">
        <v>8</v>
      </c>
      <c r="K157" s="11">
        <v>7</v>
      </c>
      <c r="L157" s="83"/>
      <c r="M157" s="83"/>
      <c r="N157" s="11">
        <v>6</v>
      </c>
      <c r="O157" s="83"/>
      <c r="P157" s="11">
        <v>8</v>
      </c>
      <c r="Q157" s="11"/>
      <c r="R157" s="11"/>
      <c r="S157" s="11"/>
      <c r="T157" s="11"/>
      <c r="U157" s="79">
        <v>2.5</v>
      </c>
      <c r="V157" s="15">
        <f t="shared" si="26"/>
        <v>39.5</v>
      </c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</row>
    <row r="158" spans="2:44" x14ac:dyDescent="0.25">
      <c r="B158" s="88" t="s">
        <v>26</v>
      </c>
      <c r="C158" s="20" t="s">
        <v>26</v>
      </c>
      <c r="D158" s="9" t="s">
        <v>260</v>
      </c>
      <c r="E158" s="9" t="s">
        <v>92</v>
      </c>
      <c r="F158" s="9" t="s">
        <v>261</v>
      </c>
      <c r="G158" s="10" t="s">
        <v>80</v>
      </c>
      <c r="H158" s="9"/>
      <c r="I158" s="83"/>
      <c r="J158" s="83"/>
      <c r="K158" s="83"/>
      <c r="L158" s="11">
        <v>8</v>
      </c>
      <c r="M158" s="11">
        <v>8</v>
      </c>
      <c r="N158" s="11">
        <v>7</v>
      </c>
      <c r="O158" s="11">
        <v>8</v>
      </c>
      <c r="P158" s="11"/>
      <c r="Q158" s="11"/>
      <c r="R158" s="11"/>
      <c r="S158" s="11"/>
      <c r="T158" s="11"/>
      <c r="U158" s="79">
        <v>2</v>
      </c>
      <c r="V158" s="15">
        <f t="shared" si="26"/>
        <v>33</v>
      </c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</row>
    <row r="159" spans="2:44" x14ac:dyDescent="0.25">
      <c r="B159" s="88" t="s">
        <v>27</v>
      </c>
      <c r="C159" s="20" t="s">
        <v>27</v>
      </c>
      <c r="D159" s="9" t="s">
        <v>114</v>
      </c>
      <c r="E159" s="9" t="s">
        <v>77</v>
      </c>
      <c r="F159" s="9" t="s">
        <v>115</v>
      </c>
      <c r="G159" s="10" t="s">
        <v>88</v>
      </c>
      <c r="H159" s="35" t="s">
        <v>161</v>
      </c>
      <c r="I159" s="83"/>
      <c r="J159" s="83"/>
      <c r="K159" s="11">
        <v>8</v>
      </c>
      <c r="L159" s="83"/>
      <c r="M159" s="11"/>
      <c r="N159" s="11">
        <v>5</v>
      </c>
      <c r="O159" s="11"/>
      <c r="P159" s="11"/>
      <c r="Q159" s="11"/>
      <c r="R159" s="11"/>
      <c r="S159" s="11"/>
      <c r="T159" s="11"/>
      <c r="U159" s="79">
        <v>1</v>
      </c>
      <c r="V159" s="15">
        <f t="shared" si="26"/>
        <v>14</v>
      </c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</row>
    <row r="160" spans="2:44" x14ac:dyDescent="0.25">
      <c r="B160" s="89" t="s">
        <v>61</v>
      </c>
      <c r="C160" s="20" t="s">
        <v>61</v>
      </c>
      <c r="D160" s="9" t="s">
        <v>307</v>
      </c>
      <c r="E160" s="9" t="s">
        <v>16</v>
      </c>
      <c r="F160" s="9" t="s">
        <v>110</v>
      </c>
      <c r="G160" s="10" t="s">
        <v>176</v>
      </c>
      <c r="H160" s="9" t="s">
        <v>161</v>
      </c>
      <c r="I160" s="83"/>
      <c r="J160" s="83"/>
      <c r="K160" s="83"/>
      <c r="L160" s="11"/>
      <c r="M160" s="11"/>
      <c r="N160" s="11">
        <v>8</v>
      </c>
      <c r="O160" s="11"/>
      <c r="P160" s="11"/>
      <c r="Q160" s="11"/>
      <c r="R160" s="11"/>
      <c r="S160" s="11"/>
      <c r="T160" s="11"/>
      <c r="U160" s="79">
        <v>0.5</v>
      </c>
      <c r="V160" s="15">
        <f t="shared" si="26"/>
        <v>8.5</v>
      </c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</row>
    <row r="161" spans="2:44" x14ac:dyDescent="0.25">
      <c r="B161" s="88" t="s">
        <v>67</v>
      </c>
      <c r="C161" s="20" t="s">
        <v>67</v>
      </c>
      <c r="D161" s="35" t="s">
        <v>213</v>
      </c>
      <c r="E161" s="35" t="s">
        <v>170</v>
      </c>
      <c r="F161" s="35" t="s">
        <v>130</v>
      </c>
      <c r="G161" s="36" t="s">
        <v>45</v>
      </c>
      <c r="H161" s="35" t="s">
        <v>161</v>
      </c>
      <c r="I161" s="83"/>
      <c r="J161" s="11">
        <v>7</v>
      </c>
      <c r="K161" s="83"/>
      <c r="L161" s="83"/>
      <c r="M161" s="11"/>
      <c r="N161" s="11"/>
      <c r="O161" s="11"/>
      <c r="P161" s="11"/>
      <c r="Q161" s="11"/>
      <c r="R161" s="11"/>
      <c r="S161" s="11"/>
      <c r="T161" s="11"/>
      <c r="U161" s="79">
        <v>0.5</v>
      </c>
      <c r="V161" s="15">
        <f t="shared" ref="V161:V162" si="27">SUM(I161:U161)</f>
        <v>7.5</v>
      </c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</row>
    <row r="162" spans="2:44" x14ac:dyDescent="0.25">
      <c r="B162" s="89" t="s">
        <v>66</v>
      </c>
      <c r="C162" s="20" t="s">
        <v>66</v>
      </c>
      <c r="D162" s="9" t="s">
        <v>246</v>
      </c>
      <c r="E162" s="9" t="s">
        <v>11</v>
      </c>
      <c r="F162" s="9" t="s">
        <v>68</v>
      </c>
      <c r="G162" s="10" t="s">
        <v>123</v>
      </c>
      <c r="H162" s="9" t="s">
        <v>245</v>
      </c>
      <c r="I162" s="83"/>
      <c r="J162" s="83"/>
      <c r="K162" s="11">
        <v>5</v>
      </c>
      <c r="L162" s="83"/>
      <c r="M162" s="11"/>
      <c r="N162" s="11"/>
      <c r="O162" s="11"/>
      <c r="P162" s="11"/>
      <c r="Q162" s="11"/>
      <c r="R162" s="11"/>
      <c r="S162" s="11"/>
      <c r="T162" s="11"/>
      <c r="U162" s="79">
        <v>0.5</v>
      </c>
      <c r="V162" s="15">
        <f t="shared" si="27"/>
        <v>5.5</v>
      </c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</row>
    <row r="163" spans="2:44" x14ac:dyDescent="0.25">
      <c r="D163" s="22"/>
      <c r="E163" s="2"/>
      <c r="F163" s="2"/>
      <c r="G163" s="4"/>
      <c r="H163" s="2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78"/>
      <c r="V163" s="85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</row>
    <row r="164" spans="2:44" x14ac:dyDescent="0.25">
      <c r="D164" s="5" t="s">
        <v>9</v>
      </c>
      <c r="E164" s="2"/>
      <c r="F164" s="2"/>
      <c r="G164" s="4"/>
      <c r="H164" s="2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78"/>
      <c r="V164" s="85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</row>
    <row r="165" spans="2:44" x14ac:dyDescent="0.25">
      <c r="B165" s="68" t="s">
        <v>39</v>
      </c>
      <c r="C165" s="65" t="s">
        <v>369</v>
      </c>
      <c r="D165" s="23" t="s">
        <v>0</v>
      </c>
      <c r="E165" s="8" t="s">
        <v>28</v>
      </c>
      <c r="F165" s="8" t="s">
        <v>29</v>
      </c>
      <c r="G165" s="7" t="s">
        <v>30</v>
      </c>
      <c r="H165" s="8" t="s">
        <v>36</v>
      </c>
      <c r="I165" s="12" t="s">
        <v>31</v>
      </c>
      <c r="J165" s="12" t="s">
        <v>197</v>
      </c>
      <c r="K165" s="12" t="s">
        <v>250</v>
      </c>
      <c r="L165" s="12" t="s">
        <v>262</v>
      </c>
      <c r="M165" s="12" t="s">
        <v>294</v>
      </c>
      <c r="N165" s="12" t="s">
        <v>314</v>
      </c>
      <c r="O165" s="12" t="s">
        <v>327</v>
      </c>
      <c r="P165" s="12" t="s">
        <v>348</v>
      </c>
      <c r="Q165" s="12" t="s">
        <v>366</v>
      </c>
      <c r="R165" s="12" t="s">
        <v>368</v>
      </c>
      <c r="S165" s="12" t="s">
        <v>370</v>
      </c>
      <c r="T165" s="12" t="s">
        <v>373</v>
      </c>
      <c r="U165" s="82" t="s">
        <v>224</v>
      </c>
      <c r="V165" s="12" t="s">
        <v>32</v>
      </c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</row>
    <row r="166" spans="2:44" x14ac:dyDescent="0.25">
      <c r="B166" s="87" t="s">
        <v>23</v>
      </c>
      <c r="C166" s="20" t="s">
        <v>23</v>
      </c>
      <c r="D166" s="9" t="s">
        <v>179</v>
      </c>
      <c r="E166" s="9" t="s">
        <v>14</v>
      </c>
      <c r="F166" s="9" t="s">
        <v>20</v>
      </c>
      <c r="G166" s="10" t="s">
        <v>160</v>
      </c>
      <c r="H166" s="9" t="s">
        <v>180</v>
      </c>
      <c r="I166" s="11">
        <v>8</v>
      </c>
      <c r="J166" s="83">
        <v>7</v>
      </c>
      <c r="K166" s="83">
        <v>7</v>
      </c>
      <c r="L166" s="11">
        <v>10</v>
      </c>
      <c r="M166" s="11">
        <v>10</v>
      </c>
      <c r="N166" s="11">
        <v>7</v>
      </c>
      <c r="O166" s="11">
        <v>10</v>
      </c>
      <c r="P166" s="11">
        <v>10</v>
      </c>
      <c r="Q166" s="11">
        <v>10</v>
      </c>
      <c r="R166" s="11">
        <v>10</v>
      </c>
      <c r="S166" s="83"/>
      <c r="T166" s="11">
        <v>8</v>
      </c>
      <c r="U166" s="79">
        <v>5.5</v>
      </c>
      <c r="V166" s="15">
        <f>SUM(I166:U166)-J166-K166</f>
        <v>88.5</v>
      </c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</row>
    <row r="167" spans="2:44" x14ac:dyDescent="0.25">
      <c r="B167" s="87" t="s">
        <v>24</v>
      </c>
      <c r="C167" s="20" t="s">
        <v>25</v>
      </c>
      <c r="D167" s="9" t="s">
        <v>183</v>
      </c>
      <c r="E167" s="9" t="s">
        <v>181</v>
      </c>
      <c r="F167" s="9" t="s">
        <v>182</v>
      </c>
      <c r="G167" s="10" t="s">
        <v>131</v>
      </c>
      <c r="H167" s="66" t="s">
        <v>113</v>
      </c>
      <c r="I167" s="11">
        <v>6</v>
      </c>
      <c r="J167" s="83"/>
      <c r="K167" s="83"/>
      <c r="L167" s="83"/>
      <c r="M167" s="11"/>
      <c r="N167" s="11">
        <v>5</v>
      </c>
      <c r="O167" s="11"/>
      <c r="P167" s="11">
        <v>4</v>
      </c>
      <c r="Q167" s="11"/>
      <c r="R167" s="11">
        <v>8</v>
      </c>
      <c r="S167" s="11">
        <v>10</v>
      </c>
      <c r="T167" s="11">
        <v>10</v>
      </c>
      <c r="U167" s="79">
        <v>3</v>
      </c>
      <c r="V167" s="15">
        <f>SUM(I167:U167)</f>
        <v>46</v>
      </c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</row>
    <row r="168" spans="2:44" x14ac:dyDescent="0.25">
      <c r="B168" s="87" t="s">
        <v>25</v>
      </c>
      <c r="C168" s="20" t="s">
        <v>24</v>
      </c>
      <c r="D168" s="62" t="s">
        <v>178</v>
      </c>
      <c r="E168" s="62" t="s">
        <v>33</v>
      </c>
      <c r="F168" s="62" t="s">
        <v>24</v>
      </c>
      <c r="G168" s="63" t="s">
        <v>51</v>
      </c>
      <c r="H168" s="62" t="s">
        <v>161</v>
      </c>
      <c r="I168" s="11">
        <v>10</v>
      </c>
      <c r="J168" s="11">
        <v>10</v>
      </c>
      <c r="K168" s="11">
        <v>10</v>
      </c>
      <c r="L168" s="83"/>
      <c r="M168" s="83"/>
      <c r="N168" s="11">
        <v>10</v>
      </c>
      <c r="O168" s="83"/>
      <c r="P168" s="11"/>
      <c r="Q168" s="11"/>
      <c r="R168" s="11"/>
      <c r="S168" s="11"/>
      <c r="T168" s="11"/>
      <c r="U168" s="79">
        <v>2</v>
      </c>
      <c r="V168" s="15">
        <f t="shared" ref="V168:V175" si="28">SUM(I168:U168)</f>
        <v>42</v>
      </c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</row>
    <row r="169" spans="2:44" x14ac:dyDescent="0.25">
      <c r="B169" s="88" t="s">
        <v>26</v>
      </c>
      <c r="C169" s="20" t="s">
        <v>26</v>
      </c>
      <c r="D169" s="35" t="s">
        <v>214</v>
      </c>
      <c r="E169" s="35" t="s">
        <v>14</v>
      </c>
      <c r="F169" s="35" t="s">
        <v>215</v>
      </c>
      <c r="G169" s="36" t="s">
        <v>160</v>
      </c>
      <c r="H169" s="35"/>
      <c r="I169" s="83"/>
      <c r="J169" s="11">
        <v>8</v>
      </c>
      <c r="K169" s="11">
        <v>8</v>
      </c>
      <c r="L169" s="83"/>
      <c r="M169" s="83"/>
      <c r="N169" s="11"/>
      <c r="O169" s="11"/>
      <c r="P169" s="11"/>
      <c r="Q169" s="11">
        <v>8</v>
      </c>
      <c r="R169" s="11"/>
      <c r="S169" s="11"/>
      <c r="T169" s="11"/>
      <c r="U169" s="79">
        <v>1.5</v>
      </c>
      <c r="V169" s="15">
        <f t="shared" si="28"/>
        <v>25.5</v>
      </c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</row>
    <row r="170" spans="2:44" x14ac:dyDescent="0.25">
      <c r="B170" s="88" t="s">
        <v>27</v>
      </c>
      <c r="C170" s="20" t="s">
        <v>27</v>
      </c>
      <c r="D170" s="59" t="s">
        <v>338</v>
      </c>
      <c r="E170" s="59" t="s">
        <v>14</v>
      </c>
      <c r="F170" s="59" t="s">
        <v>339</v>
      </c>
      <c r="G170" s="60" t="s">
        <v>160</v>
      </c>
      <c r="H170" s="59" t="s">
        <v>340</v>
      </c>
      <c r="I170" s="83"/>
      <c r="J170" s="83"/>
      <c r="K170" s="83"/>
      <c r="L170" s="11"/>
      <c r="M170" s="11"/>
      <c r="N170" s="11"/>
      <c r="O170" s="11"/>
      <c r="P170" s="11">
        <v>8</v>
      </c>
      <c r="Q170" s="11">
        <v>7</v>
      </c>
      <c r="R170" s="11"/>
      <c r="S170" s="11"/>
      <c r="T170" s="11">
        <v>7</v>
      </c>
      <c r="U170" s="79">
        <v>1.5</v>
      </c>
      <c r="V170" s="15">
        <f>SUM(I170:U170)</f>
        <v>23.5</v>
      </c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</row>
    <row r="171" spans="2:44" x14ac:dyDescent="0.25">
      <c r="B171" s="88" t="s">
        <v>61</v>
      </c>
      <c r="C171" s="20" t="s">
        <v>61</v>
      </c>
      <c r="D171" s="9" t="s">
        <v>309</v>
      </c>
      <c r="E171" s="9" t="s">
        <v>13</v>
      </c>
      <c r="F171" s="9" t="s">
        <v>310</v>
      </c>
      <c r="G171" s="10" t="s">
        <v>81</v>
      </c>
      <c r="H171" s="9" t="s">
        <v>318</v>
      </c>
      <c r="I171" s="83"/>
      <c r="J171" s="83"/>
      <c r="K171" s="83"/>
      <c r="L171" s="11"/>
      <c r="M171" s="11"/>
      <c r="N171" s="11">
        <v>6</v>
      </c>
      <c r="O171" s="11">
        <v>8</v>
      </c>
      <c r="P171" s="11"/>
      <c r="Q171" s="11"/>
      <c r="R171" s="11"/>
      <c r="S171" s="11"/>
      <c r="T171" s="11"/>
      <c r="U171" s="79">
        <v>1</v>
      </c>
      <c r="V171" s="15">
        <f>SUM(I171:U171)</f>
        <v>15</v>
      </c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</row>
    <row r="172" spans="2:44" x14ac:dyDescent="0.25">
      <c r="B172" s="88" t="s">
        <v>67</v>
      </c>
      <c r="C172" s="20" t="s">
        <v>67</v>
      </c>
      <c r="D172" s="59" t="s">
        <v>342</v>
      </c>
      <c r="E172" s="59" t="s">
        <v>14</v>
      </c>
      <c r="F172" s="59" t="s">
        <v>339</v>
      </c>
      <c r="G172" s="60" t="s">
        <v>160</v>
      </c>
      <c r="H172" s="59" t="s">
        <v>161</v>
      </c>
      <c r="I172" s="83"/>
      <c r="J172" s="83"/>
      <c r="K172" s="83"/>
      <c r="L172" s="11"/>
      <c r="M172" s="11"/>
      <c r="N172" s="11"/>
      <c r="O172" s="11"/>
      <c r="P172" s="11">
        <v>6</v>
      </c>
      <c r="Q172" s="11">
        <v>6</v>
      </c>
      <c r="R172" s="11"/>
      <c r="S172" s="11"/>
      <c r="T172" s="11"/>
      <c r="U172" s="79">
        <v>1</v>
      </c>
      <c r="V172" s="15">
        <f>SUM(I172:U172)</f>
        <v>13</v>
      </c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</row>
    <row r="173" spans="2:44" x14ac:dyDescent="0.25">
      <c r="B173" s="88" t="s">
        <v>66</v>
      </c>
      <c r="C173" s="20" t="s">
        <v>209</v>
      </c>
      <c r="D173" s="59" t="s">
        <v>341</v>
      </c>
      <c r="E173" s="59" t="s">
        <v>14</v>
      </c>
      <c r="F173" s="59" t="s">
        <v>339</v>
      </c>
      <c r="G173" s="60" t="s">
        <v>160</v>
      </c>
      <c r="H173" s="59" t="s">
        <v>340</v>
      </c>
      <c r="I173" s="83"/>
      <c r="J173" s="83"/>
      <c r="K173" s="83"/>
      <c r="L173" s="11"/>
      <c r="M173" s="11"/>
      <c r="N173" s="11"/>
      <c r="O173" s="11"/>
      <c r="P173" s="11">
        <v>7</v>
      </c>
      <c r="Q173" s="11"/>
      <c r="R173" s="11"/>
      <c r="S173" s="11"/>
      <c r="T173" s="11">
        <v>4</v>
      </c>
      <c r="U173" s="79">
        <v>1</v>
      </c>
      <c r="V173" s="15">
        <f>SUM(I173:U173)</f>
        <v>12</v>
      </c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</row>
    <row r="174" spans="2:44" x14ac:dyDescent="0.25">
      <c r="B174" s="88" t="s">
        <v>66</v>
      </c>
      <c r="C174" s="20" t="s">
        <v>276</v>
      </c>
      <c r="D174" s="59" t="s">
        <v>342</v>
      </c>
      <c r="E174" s="59" t="s">
        <v>14</v>
      </c>
      <c r="F174" s="59" t="s">
        <v>339</v>
      </c>
      <c r="G174" s="60" t="s">
        <v>160</v>
      </c>
      <c r="H174" s="59" t="s">
        <v>161</v>
      </c>
      <c r="I174" s="83"/>
      <c r="J174" s="83"/>
      <c r="K174" s="83"/>
      <c r="L174" s="11"/>
      <c r="M174" s="11"/>
      <c r="N174" s="11"/>
      <c r="O174" s="11"/>
      <c r="P174" s="11"/>
      <c r="Q174" s="11">
        <v>5</v>
      </c>
      <c r="R174" s="11"/>
      <c r="S174" s="11"/>
      <c r="T174" s="11">
        <v>6</v>
      </c>
      <c r="U174" s="79">
        <v>1</v>
      </c>
      <c r="V174" s="15">
        <f t="shared" ref="V174" si="29">SUM(I174:U174)</f>
        <v>12</v>
      </c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</row>
    <row r="175" spans="2:44" x14ac:dyDescent="0.25">
      <c r="B175" s="88" t="s">
        <v>251</v>
      </c>
      <c r="C175" s="20" t="s">
        <v>66</v>
      </c>
      <c r="D175" s="9" t="s">
        <v>308</v>
      </c>
      <c r="E175" s="9" t="s">
        <v>14</v>
      </c>
      <c r="F175" s="9" t="s">
        <v>20</v>
      </c>
      <c r="G175" s="10" t="s">
        <v>222</v>
      </c>
      <c r="H175" s="9" t="s">
        <v>161</v>
      </c>
      <c r="I175" s="83"/>
      <c r="J175" s="83"/>
      <c r="K175" s="83"/>
      <c r="L175" s="11"/>
      <c r="M175" s="11"/>
      <c r="N175" s="11">
        <v>8</v>
      </c>
      <c r="O175" s="11"/>
      <c r="P175" s="11"/>
      <c r="Q175" s="11"/>
      <c r="R175" s="11"/>
      <c r="S175" s="11"/>
      <c r="T175" s="11"/>
      <c r="U175" s="79">
        <v>0.5</v>
      </c>
      <c r="V175" s="15">
        <f t="shared" si="28"/>
        <v>8.5</v>
      </c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</row>
    <row r="176" spans="2:44" x14ac:dyDescent="0.25">
      <c r="B176" s="88" t="s">
        <v>276</v>
      </c>
      <c r="C176" s="20" t="s">
        <v>209</v>
      </c>
      <c r="D176" s="61" t="s">
        <v>112</v>
      </c>
      <c r="E176" s="62" t="s">
        <v>181</v>
      </c>
      <c r="F176" s="62" t="s">
        <v>182</v>
      </c>
      <c r="G176" s="63" t="s">
        <v>131</v>
      </c>
      <c r="H176" s="62" t="s">
        <v>113</v>
      </c>
      <c r="I176" s="11">
        <v>7</v>
      </c>
      <c r="J176" s="83"/>
      <c r="K176" s="83"/>
      <c r="L176" s="83"/>
      <c r="M176" s="11"/>
      <c r="N176" s="11"/>
      <c r="O176" s="11"/>
      <c r="P176" s="11"/>
      <c r="Q176" s="11"/>
      <c r="R176" s="11"/>
      <c r="S176" s="11"/>
      <c r="T176" s="11"/>
      <c r="U176" s="79">
        <v>0.5</v>
      </c>
      <c r="V176" s="15">
        <f>SUM(I176:U176)</f>
        <v>7.5</v>
      </c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</row>
    <row r="177" spans="2:44" x14ac:dyDescent="0.25">
      <c r="B177" s="88" t="s">
        <v>277</v>
      </c>
      <c r="C177" s="20" t="s">
        <v>276</v>
      </c>
      <c r="D177" s="59" t="s">
        <v>343</v>
      </c>
      <c r="E177" s="59" t="s">
        <v>288</v>
      </c>
      <c r="F177" s="59" t="s">
        <v>344</v>
      </c>
      <c r="G177" s="60" t="s">
        <v>35</v>
      </c>
      <c r="H177" s="59" t="s">
        <v>340</v>
      </c>
      <c r="I177" s="83"/>
      <c r="J177" s="83"/>
      <c r="K177" s="83"/>
      <c r="L177" s="11"/>
      <c r="M177" s="11"/>
      <c r="N177" s="11"/>
      <c r="O177" s="11"/>
      <c r="P177" s="11">
        <v>5</v>
      </c>
      <c r="Q177" s="11"/>
      <c r="R177" s="11"/>
      <c r="S177" s="11"/>
      <c r="T177" s="11"/>
      <c r="U177" s="79">
        <v>0.5</v>
      </c>
      <c r="V177" s="15">
        <f t="shared" ref="V177" si="30">SUM(I177:U177)</f>
        <v>5.5</v>
      </c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</row>
    <row r="178" spans="2:44" x14ac:dyDescent="0.25">
      <c r="B178" s="75"/>
      <c r="C178" s="20"/>
      <c r="D178" s="9"/>
      <c r="E178" s="9"/>
      <c r="F178" s="9"/>
      <c r="G178" s="10"/>
      <c r="H178" s="9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79"/>
      <c r="V178" s="15">
        <f t="shared" ref="V178" si="31">SUM(I178:U178)</f>
        <v>0</v>
      </c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</row>
    <row r="179" spans="2:44" x14ac:dyDescent="0.25">
      <c r="D179" s="22"/>
      <c r="E179" s="2"/>
      <c r="F179" s="2"/>
      <c r="G179" s="4"/>
      <c r="H179" s="2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78"/>
      <c r="V179" s="85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</row>
    <row r="180" spans="2:44" x14ac:dyDescent="0.25">
      <c r="D180" s="5" t="s">
        <v>5</v>
      </c>
      <c r="E180" s="2"/>
      <c r="F180" s="2"/>
      <c r="G180" s="4"/>
      <c r="H180" s="2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78"/>
      <c r="V180" s="85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</row>
    <row r="181" spans="2:44" x14ac:dyDescent="0.25">
      <c r="B181" s="68" t="s">
        <v>39</v>
      </c>
      <c r="C181" s="65" t="s">
        <v>369</v>
      </c>
      <c r="D181" s="23" t="s">
        <v>0</v>
      </c>
      <c r="E181" s="8" t="s">
        <v>28</v>
      </c>
      <c r="F181" s="8" t="s">
        <v>29</v>
      </c>
      <c r="G181" s="7" t="s">
        <v>30</v>
      </c>
      <c r="H181" s="8" t="s">
        <v>36</v>
      </c>
      <c r="I181" s="12" t="s">
        <v>31</v>
      </c>
      <c r="J181" s="12" t="s">
        <v>197</v>
      </c>
      <c r="K181" s="12" t="s">
        <v>250</v>
      </c>
      <c r="L181" s="12" t="s">
        <v>262</v>
      </c>
      <c r="M181" s="12" t="s">
        <v>294</v>
      </c>
      <c r="N181" s="12" t="s">
        <v>314</v>
      </c>
      <c r="O181" s="12" t="s">
        <v>327</v>
      </c>
      <c r="P181" s="12" t="s">
        <v>348</v>
      </c>
      <c r="Q181" s="12" t="s">
        <v>366</v>
      </c>
      <c r="R181" s="12" t="s">
        <v>368</v>
      </c>
      <c r="S181" s="12" t="s">
        <v>370</v>
      </c>
      <c r="T181" s="12" t="s">
        <v>373</v>
      </c>
      <c r="U181" s="82" t="s">
        <v>224</v>
      </c>
      <c r="V181" s="12" t="s">
        <v>32</v>
      </c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</row>
    <row r="182" spans="2:44" x14ac:dyDescent="0.25">
      <c r="B182" s="87" t="s">
        <v>23</v>
      </c>
      <c r="C182" s="20" t="s">
        <v>23</v>
      </c>
      <c r="D182" s="35" t="s">
        <v>345</v>
      </c>
      <c r="E182" s="35" t="s">
        <v>185</v>
      </c>
      <c r="F182" s="35" t="s">
        <v>186</v>
      </c>
      <c r="G182" s="36" t="s">
        <v>160</v>
      </c>
      <c r="H182" s="50"/>
      <c r="I182" s="11">
        <v>8</v>
      </c>
      <c r="J182" s="83"/>
      <c r="K182" s="83">
        <v>7</v>
      </c>
      <c r="L182" s="11">
        <v>7</v>
      </c>
      <c r="M182" s="11">
        <v>8</v>
      </c>
      <c r="N182" s="11">
        <v>10</v>
      </c>
      <c r="O182" s="11">
        <v>8</v>
      </c>
      <c r="P182" s="11">
        <v>10</v>
      </c>
      <c r="Q182" s="11">
        <v>7</v>
      </c>
      <c r="R182" s="11">
        <v>10</v>
      </c>
      <c r="S182" s="83"/>
      <c r="T182" s="11">
        <v>8</v>
      </c>
      <c r="U182" s="79">
        <v>5</v>
      </c>
      <c r="V182" s="15">
        <f>SUM(I182:U182)-K182</f>
        <v>81</v>
      </c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</row>
    <row r="183" spans="2:44" x14ac:dyDescent="0.25">
      <c r="B183" s="87" t="s">
        <v>24</v>
      </c>
      <c r="C183" s="20" t="s">
        <v>24</v>
      </c>
      <c r="D183" s="9" t="s">
        <v>184</v>
      </c>
      <c r="E183" s="9" t="s">
        <v>185</v>
      </c>
      <c r="F183" s="9" t="s">
        <v>186</v>
      </c>
      <c r="G183" s="10" t="s">
        <v>160</v>
      </c>
      <c r="H183" s="9"/>
      <c r="I183" s="11">
        <v>10</v>
      </c>
      <c r="J183" s="83"/>
      <c r="K183" s="11">
        <v>10</v>
      </c>
      <c r="L183" s="11">
        <v>8</v>
      </c>
      <c r="M183" s="11">
        <v>10</v>
      </c>
      <c r="N183" s="11">
        <v>8</v>
      </c>
      <c r="O183" s="83"/>
      <c r="P183" s="83"/>
      <c r="Q183" s="11"/>
      <c r="R183" s="11"/>
      <c r="S183" s="11"/>
      <c r="T183" s="11">
        <v>10</v>
      </c>
      <c r="U183" s="79">
        <v>3</v>
      </c>
      <c r="V183" s="15">
        <f>SUM(I183:U183)</f>
        <v>59</v>
      </c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</row>
    <row r="184" spans="2:44" x14ac:dyDescent="0.25">
      <c r="B184" s="88" t="s">
        <v>25</v>
      </c>
      <c r="C184" s="20" t="s">
        <v>25</v>
      </c>
      <c r="D184" s="9" t="s">
        <v>247</v>
      </c>
      <c r="E184" s="9" t="s">
        <v>14</v>
      </c>
      <c r="F184" s="9" t="s">
        <v>20</v>
      </c>
      <c r="G184" s="10" t="s">
        <v>248</v>
      </c>
      <c r="H184" s="9"/>
      <c r="I184" s="83"/>
      <c r="J184" s="83"/>
      <c r="K184" s="11">
        <v>8</v>
      </c>
      <c r="L184" s="11">
        <v>10</v>
      </c>
      <c r="M184" s="11">
        <v>7</v>
      </c>
      <c r="N184" s="83"/>
      <c r="O184" s="11"/>
      <c r="P184" s="11"/>
      <c r="Q184" s="11"/>
      <c r="R184" s="11"/>
      <c r="S184" s="11"/>
      <c r="T184" s="11"/>
      <c r="U184" s="79">
        <v>1.5</v>
      </c>
      <c r="V184" s="15">
        <f t="shared" ref="V184" si="32">SUM(I184:U184)</f>
        <v>26.5</v>
      </c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</row>
    <row r="185" spans="2:44" x14ac:dyDescent="0.25">
      <c r="B185" s="88" t="s">
        <v>25</v>
      </c>
      <c r="C185" s="20" t="s">
        <v>27</v>
      </c>
      <c r="D185" s="9" t="s">
        <v>323</v>
      </c>
      <c r="E185" s="9" t="s">
        <v>54</v>
      </c>
      <c r="F185" s="9" t="s">
        <v>324</v>
      </c>
      <c r="G185" s="10" t="s">
        <v>51</v>
      </c>
      <c r="H185" s="9" t="s">
        <v>245</v>
      </c>
      <c r="I185" s="83"/>
      <c r="J185" s="83"/>
      <c r="K185" s="83"/>
      <c r="L185" s="11"/>
      <c r="M185" s="11"/>
      <c r="N185" s="11"/>
      <c r="O185" s="11">
        <v>10</v>
      </c>
      <c r="P185" s="11"/>
      <c r="Q185" s="11">
        <v>8</v>
      </c>
      <c r="R185" s="11"/>
      <c r="S185" s="11"/>
      <c r="T185" s="11">
        <v>7</v>
      </c>
      <c r="U185" s="79">
        <v>1.5</v>
      </c>
      <c r="V185" s="15">
        <f>SUM(I185:U185)</f>
        <v>26.5</v>
      </c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</row>
    <row r="186" spans="2:44" x14ac:dyDescent="0.25">
      <c r="B186" s="88" t="s">
        <v>27</v>
      </c>
      <c r="C186" s="20" t="s">
        <v>26</v>
      </c>
      <c r="D186" s="9" t="s">
        <v>284</v>
      </c>
      <c r="E186" s="9" t="s">
        <v>170</v>
      </c>
      <c r="F186" s="9" t="s">
        <v>285</v>
      </c>
      <c r="G186" s="10" t="s">
        <v>35</v>
      </c>
      <c r="H186" s="9" t="s">
        <v>286</v>
      </c>
      <c r="I186" s="83"/>
      <c r="J186" s="83"/>
      <c r="K186" s="83"/>
      <c r="L186" s="11"/>
      <c r="M186" s="11">
        <v>6</v>
      </c>
      <c r="N186" s="11">
        <v>7</v>
      </c>
      <c r="O186" s="11">
        <v>7</v>
      </c>
      <c r="P186" s="11"/>
      <c r="Q186" s="11"/>
      <c r="R186" s="11"/>
      <c r="S186" s="11"/>
      <c r="T186" s="11"/>
      <c r="U186" s="79">
        <v>1.5</v>
      </c>
      <c r="V186" s="15">
        <f>SUM(I186:U186)</f>
        <v>21.5</v>
      </c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</row>
    <row r="187" spans="2:44" x14ac:dyDescent="0.25">
      <c r="B187" s="88" t="s">
        <v>61</v>
      </c>
      <c r="C187" s="20" t="s">
        <v>61</v>
      </c>
      <c r="D187" s="9" t="s">
        <v>259</v>
      </c>
      <c r="E187" s="9" t="s">
        <v>14</v>
      </c>
      <c r="F187" s="9" t="s">
        <v>20</v>
      </c>
      <c r="G187" s="10" t="s">
        <v>248</v>
      </c>
      <c r="H187" s="9"/>
      <c r="I187" s="83"/>
      <c r="J187" s="83"/>
      <c r="K187" s="83"/>
      <c r="L187" s="11">
        <v>6</v>
      </c>
      <c r="M187" s="11">
        <v>5</v>
      </c>
      <c r="N187" s="11"/>
      <c r="O187" s="11"/>
      <c r="P187" s="11"/>
      <c r="Q187" s="11"/>
      <c r="R187" s="11"/>
      <c r="S187" s="11"/>
      <c r="T187" s="11"/>
      <c r="U187" s="79">
        <v>1</v>
      </c>
      <c r="V187" s="15">
        <f>SUM(I187:U187)</f>
        <v>12</v>
      </c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</row>
    <row r="188" spans="2:44" x14ac:dyDescent="0.25">
      <c r="B188" s="88" t="s">
        <v>67</v>
      </c>
      <c r="C188" s="20" t="s">
        <v>67</v>
      </c>
      <c r="D188" s="9" t="s">
        <v>362</v>
      </c>
      <c r="E188" s="9" t="s">
        <v>54</v>
      </c>
      <c r="F188" s="9" t="s">
        <v>324</v>
      </c>
      <c r="G188" s="10" t="s">
        <v>51</v>
      </c>
      <c r="H188" s="9" t="s">
        <v>245</v>
      </c>
      <c r="I188" s="83"/>
      <c r="J188" s="83"/>
      <c r="K188" s="83"/>
      <c r="L188" s="11"/>
      <c r="M188" s="11"/>
      <c r="N188" s="11"/>
      <c r="O188" s="11"/>
      <c r="P188" s="11"/>
      <c r="Q188" s="11">
        <v>10</v>
      </c>
      <c r="R188" s="11"/>
      <c r="S188" s="11"/>
      <c r="T188" s="11"/>
      <c r="U188" s="79">
        <v>0.5</v>
      </c>
      <c r="V188" s="15">
        <f>SUM(I188:U188)</f>
        <v>10.5</v>
      </c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</row>
    <row r="189" spans="2:44" x14ac:dyDescent="0.25">
      <c r="D189" s="22"/>
      <c r="E189" s="2"/>
      <c r="F189" s="2"/>
      <c r="G189" s="4"/>
      <c r="H189" s="2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78"/>
      <c r="V189" s="85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</row>
    <row r="190" spans="2:44" x14ac:dyDescent="0.25">
      <c r="D190" s="5" t="s">
        <v>3</v>
      </c>
      <c r="E190" s="2"/>
      <c r="F190" s="2"/>
      <c r="G190" s="4"/>
      <c r="H190" s="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78"/>
      <c r="V190" s="85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</row>
    <row r="191" spans="2:44" x14ac:dyDescent="0.25">
      <c r="B191" s="68" t="s">
        <v>39</v>
      </c>
      <c r="C191" s="65" t="s">
        <v>369</v>
      </c>
      <c r="D191" s="23" t="s">
        <v>0</v>
      </c>
      <c r="E191" s="8" t="s">
        <v>28</v>
      </c>
      <c r="F191" s="8" t="s">
        <v>29</v>
      </c>
      <c r="G191" s="7" t="s">
        <v>30</v>
      </c>
      <c r="H191" s="8" t="s">
        <v>36</v>
      </c>
      <c r="I191" s="12" t="s">
        <v>31</v>
      </c>
      <c r="J191" s="12" t="s">
        <v>197</v>
      </c>
      <c r="K191" s="12" t="s">
        <v>250</v>
      </c>
      <c r="L191" s="12" t="s">
        <v>262</v>
      </c>
      <c r="M191" s="12" t="s">
        <v>294</v>
      </c>
      <c r="N191" s="12" t="s">
        <v>314</v>
      </c>
      <c r="O191" s="12" t="s">
        <v>327</v>
      </c>
      <c r="P191" s="12" t="s">
        <v>348</v>
      </c>
      <c r="Q191" s="12" t="s">
        <v>366</v>
      </c>
      <c r="R191" s="12" t="s">
        <v>368</v>
      </c>
      <c r="S191" s="12" t="s">
        <v>370</v>
      </c>
      <c r="T191" s="12" t="s">
        <v>373</v>
      </c>
      <c r="U191" s="82" t="s">
        <v>224</v>
      </c>
      <c r="V191" s="12" t="s">
        <v>32</v>
      </c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</row>
    <row r="192" spans="2:44" x14ac:dyDescent="0.25">
      <c r="B192" s="87" t="s">
        <v>23</v>
      </c>
      <c r="C192" s="20" t="s">
        <v>23</v>
      </c>
      <c r="D192" s="35" t="s">
        <v>187</v>
      </c>
      <c r="E192" s="35" t="s">
        <v>16</v>
      </c>
      <c r="F192" s="35" t="s">
        <v>188</v>
      </c>
      <c r="G192" s="36" t="s">
        <v>38</v>
      </c>
      <c r="H192" s="9" t="s">
        <v>161</v>
      </c>
      <c r="I192" s="33">
        <v>10</v>
      </c>
      <c r="J192" s="11">
        <v>10</v>
      </c>
      <c r="K192" s="83">
        <v>8</v>
      </c>
      <c r="L192" s="11">
        <v>10</v>
      </c>
      <c r="M192" s="11">
        <v>10</v>
      </c>
      <c r="N192" s="83">
        <v>8</v>
      </c>
      <c r="O192" s="11">
        <v>10</v>
      </c>
      <c r="P192" s="11">
        <v>10</v>
      </c>
      <c r="Q192" s="11">
        <v>10</v>
      </c>
      <c r="R192" s="11">
        <v>10</v>
      </c>
      <c r="S192" s="11">
        <v>10</v>
      </c>
      <c r="T192" s="83"/>
      <c r="U192" s="79">
        <v>5.5</v>
      </c>
      <c r="V192" s="15">
        <f>SUM(I192:U192)-K192-N192</f>
        <v>95.5</v>
      </c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</row>
    <row r="193" spans="2:44" x14ac:dyDescent="0.25">
      <c r="B193" s="87" t="s">
        <v>24</v>
      </c>
      <c r="C193" s="20" t="s">
        <v>25</v>
      </c>
      <c r="D193" s="9" t="s">
        <v>249</v>
      </c>
      <c r="E193" s="9" t="s">
        <v>16</v>
      </c>
      <c r="F193" s="9" t="s">
        <v>110</v>
      </c>
      <c r="G193" s="10" t="s">
        <v>38</v>
      </c>
      <c r="H193" s="9" t="s">
        <v>161</v>
      </c>
      <c r="I193" s="83"/>
      <c r="J193" s="83"/>
      <c r="K193" s="11">
        <v>10</v>
      </c>
      <c r="L193" s="11">
        <v>8</v>
      </c>
      <c r="M193" s="11">
        <v>7</v>
      </c>
      <c r="N193" s="11">
        <v>10</v>
      </c>
      <c r="O193" s="11">
        <v>8</v>
      </c>
      <c r="P193" s="11">
        <v>8</v>
      </c>
      <c r="Q193" s="11">
        <v>6</v>
      </c>
      <c r="R193" s="83"/>
      <c r="S193" s="11">
        <v>7</v>
      </c>
      <c r="T193" s="11">
        <v>10</v>
      </c>
      <c r="U193" s="79">
        <v>4.5</v>
      </c>
      <c r="V193" s="15">
        <f>SUM(I193:U193)</f>
        <v>78.5</v>
      </c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</row>
    <row r="194" spans="2:44" x14ac:dyDescent="0.25">
      <c r="B194" s="87" t="s">
        <v>25</v>
      </c>
      <c r="C194" s="32" t="s">
        <v>24</v>
      </c>
      <c r="D194" s="9" t="s">
        <v>189</v>
      </c>
      <c r="E194" s="9" t="s">
        <v>13</v>
      </c>
      <c r="F194" s="9" t="s">
        <v>190</v>
      </c>
      <c r="G194" s="10" t="s">
        <v>71</v>
      </c>
      <c r="H194" s="9" t="s">
        <v>161</v>
      </c>
      <c r="I194" s="33">
        <v>8</v>
      </c>
      <c r="J194" s="84">
        <v>5</v>
      </c>
      <c r="K194" s="33">
        <v>7</v>
      </c>
      <c r="L194" s="33">
        <v>7</v>
      </c>
      <c r="M194" s="84">
        <v>6</v>
      </c>
      <c r="N194" s="84">
        <v>6</v>
      </c>
      <c r="O194" s="33">
        <v>7</v>
      </c>
      <c r="P194" s="33">
        <v>7</v>
      </c>
      <c r="Q194" s="33">
        <v>8</v>
      </c>
      <c r="R194" s="33">
        <v>8</v>
      </c>
      <c r="S194" s="33">
        <v>8</v>
      </c>
      <c r="T194" s="33">
        <v>8</v>
      </c>
      <c r="U194" s="79">
        <v>6</v>
      </c>
      <c r="V194" s="15">
        <f>SUM(I194:U194)-J194-M194-N194</f>
        <v>74</v>
      </c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</row>
    <row r="195" spans="2:44" x14ac:dyDescent="0.25">
      <c r="B195" s="89" t="s">
        <v>26</v>
      </c>
      <c r="C195" s="20" t="s">
        <v>26</v>
      </c>
      <c r="D195" s="9" t="s">
        <v>217</v>
      </c>
      <c r="E195" s="9" t="s">
        <v>13</v>
      </c>
      <c r="F195" s="9" t="s">
        <v>218</v>
      </c>
      <c r="G195" s="10" t="s">
        <v>81</v>
      </c>
      <c r="H195" s="9" t="s">
        <v>161</v>
      </c>
      <c r="I195" s="84"/>
      <c r="J195" s="11">
        <v>7</v>
      </c>
      <c r="K195" s="83"/>
      <c r="L195" s="83"/>
      <c r="M195" s="11">
        <v>5</v>
      </c>
      <c r="N195" s="11">
        <v>5</v>
      </c>
      <c r="O195" s="11"/>
      <c r="P195" s="11"/>
      <c r="Q195" s="11">
        <v>7</v>
      </c>
      <c r="R195" s="11"/>
      <c r="S195" s="11"/>
      <c r="T195" s="11"/>
      <c r="U195" s="79">
        <v>2</v>
      </c>
      <c r="V195" s="15">
        <f t="shared" ref="V195:V204" si="33">SUM(I195:U195)</f>
        <v>26</v>
      </c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</row>
    <row r="196" spans="2:44" x14ac:dyDescent="0.25">
      <c r="B196" s="89" t="s">
        <v>27</v>
      </c>
      <c r="C196" s="20" t="s">
        <v>27</v>
      </c>
      <c r="D196" s="50" t="s">
        <v>219</v>
      </c>
      <c r="E196" s="35" t="s">
        <v>220</v>
      </c>
      <c r="F196" s="35" t="s">
        <v>221</v>
      </c>
      <c r="G196" s="36" t="s">
        <v>222</v>
      </c>
      <c r="H196" s="35" t="s">
        <v>161</v>
      </c>
      <c r="I196" s="84"/>
      <c r="J196" s="11">
        <v>4</v>
      </c>
      <c r="K196" s="11">
        <v>6</v>
      </c>
      <c r="L196" s="83"/>
      <c r="M196" s="83"/>
      <c r="N196" s="11"/>
      <c r="O196" s="11"/>
      <c r="P196" s="11"/>
      <c r="Q196" s="11"/>
      <c r="R196" s="11"/>
      <c r="S196" s="11"/>
      <c r="T196" s="11"/>
      <c r="U196" s="79">
        <v>1</v>
      </c>
      <c r="V196" s="15">
        <f t="shared" si="33"/>
        <v>11</v>
      </c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</row>
    <row r="197" spans="2:44" x14ac:dyDescent="0.25">
      <c r="B197" s="88" t="s">
        <v>61</v>
      </c>
      <c r="C197" s="20" t="s">
        <v>61</v>
      </c>
      <c r="D197" s="9" t="s">
        <v>325</v>
      </c>
      <c r="E197" s="9" t="s">
        <v>15</v>
      </c>
      <c r="F197" s="9" t="s">
        <v>329</v>
      </c>
      <c r="G197" s="10" t="s">
        <v>42</v>
      </c>
      <c r="H197" s="9"/>
      <c r="I197" s="83"/>
      <c r="J197" s="83"/>
      <c r="K197" s="83"/>
      <c r="L197" s="11"/>
      <c r="M197" s="11"/>
      <c r="N197" s="11"/>
      <c r="O197" s="11">
        <v>6</v>
      </c>
      <c r="P197" s="11"/>
      <c r="Q197" s="11">
        <v>3</v>
      </c>
      <c r="R197" s="11"/>
      <c r="S197" s="11"/>
      <c r="T197" s="11"/>
      <c r="U197" s="79">
        <v>1</v>
      </c>
      <c r="V197" s="15">
        <f>SUM(I197:U197)</f>
        <v>10</v>
      </c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</row>
    <row r="198" spans="2:44" x14ac:dyDescent="0.25">
      <c r="B198" s="88" t="s">
        <v>67</v>
      </c>
      <c r="C198" s="20" t="s">
        <v>67</v>
      </c>
      <c r="D198" s="9" t="s">
        <v>287</v>
      </c>
      <c r="E198" s="9" t="s">
        <v>288</v>
      </c>
      <c r="F198" s="9" t="s">
        <v>289</v>
      </c>
      <c r="G198" s="10" t="s">
        <v>42</v>
      </c>
      <c r="H198" s="9" t="s">
        <v>290</v>
      </c>
      <c r="I198" s="83"/>
      <c r="J198" s="83"/>
      <c r="K198" s="83"/>
      <c r="L198" s="11"/>
      <c r="M198" s="11">
        <v>8</v>
      </c>
      <c r="N198" s="11"/>
      <c r="O198" s="11"/>
      <c r="P198" s="11"/>
      <c r="Q198" s="11"/>
      <c r="R198" s="11"/>
      <c r="S198" s="11"/>
      <c r="T198" s="11"/>
      <c r="U198" s="79">
        <v>0.5</v>
      </c>
      <c r="V198" s="15">
        <f t="shared" si="33"/>
        <v>8.5</v>
      </c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</row>
    <row r="199" spans="2:44" x14ac:dyDescent="0.25">
      <c r="B199" s="89" t="s">
        <v>67</v>
      </c>
      <c r="C199" s="20" t="s">
        <v>67</v>
      </c>
      <c r="D199" s="35" t="s">
        <v>216</v>
      </c>
      <c r="E199" s="35" t="s">
        <v>52</v>
      </c>
      <c r="F199" s="35" t="s">
        <v>141</v>
      </c>
      <c r="G199" s="36" t="s">
        <v>81</v>
      </c>
      <c r="H199" s="35" t="s">
        <v>161</v>
      </c>
      <c r="I199" s="83"/>
      <c r="J199" s="11">
        <v>8</v>
      </c>
      <c r="K199" s="83"/>
      <c r="L199" s="83"/>
      <c r="M199" s="11"/>
      <c r="N199" s="11"/>
      <c r="O199" s="11"/>
      <c r="P199" s="11"/>
      <c r="Q199" s="11"/>
      <c r="R199" s="11"/>
      <c r="S199" s="11"/>
      <c r="T199" s="11"/>
      <c r="U199" s="79">
        <v>0.5</v>
      </c>
      <c r="V199" s="15">
        <f t="shared" si="33"/>
        <v>8.5</v>
      </c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</row>
    <row r="200" spans="2:44" x14ac:dyDescent="0.25">
      <c r="B200" s="88" t="s">
        <v>209</v>
      </c>
      <c r="C200" s="20" t="s">
        <v>209</v>
      </c>
      <c r="D200" s="9" t="s">
        <v>311</v>
      </c>
      <c r="E200" s="9" t="s">
        <v>288</v>
      </c>
      <c r="F200" s="9" t="s">
        <v>312</v>
      </c>
      <c r="G200" s="10" t="s">
        <v>38</v>
      </c>
      <c r="H200" s="9" t="s">
        <v>313</v>
      </c>
      <c r="I200" s="83"/>
      <c r="J200" s="83"/>
      <c r="K200" s="83"/>
      <c r="L200" s="11"/>
      <c r="M200" s="11"/>
      <c r="N200" s="11">
        <v>7</v>
      </c>
      <c r="O200" s="11"/>
      <c r="P200" s="11"/>
      <c r="Q200" s="11"/>
      <c r="R200" s="11"/>
      <c r="S200" s="11"/>
      <c r="T200" s="11"/>
      <c r="U200" s="79">
        <v>0.5</v>
      </c>
      <c r="V200" s="15">
        <f t="shared" si="33"/>
        <v>7.5</v>
      </c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</row>
    <row r="201" spans="2:44" x14ac:dyDescent="0.25">
      <c r="B201" s="88" t="s">
        <v>251</v>
      </c>
      <c r="C201" s="20" t="s">
        <v>251</v>
      </c>
      <c r="D201" s="9" t="s">
        <v>346</v>
      </c>
      <c r="E201" s="9" t="s">
        <v>77</v>
      </c>
      <c r="F201" s="9" t="s">
        <v>347</v>
      </c>
      <c r="G201" s="10" t="s">
        <v>22</v>
      </c>
      <c r="H201" s="9" t="s">
        <v>340</v>
      </c>
      <c r="I201" s="83"/>
      <c r="J201" s="83"/>
      <c r="K201" s="83"/>
      <c r="L201" s="11"/>
      <c r="M201" s="11"/>
      <c r="N201" s="11"/>
      <c r="O201" s="11"/>
      <c r="P201" s="11">
        <v>6</v>
      </c>
      <c r="Q201" s="11"/>
      <c r="R201" s="11"/>
      <c r="S201" s="11"/>
      <c r="T201" s="11"/>
      <c r="U201" s="79">
        <v>0.5</v>
      </c>
      <c r="V201" s="15">
        <f t="shared" si="33"/>
        <v>6.5</v>
      </c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</row>
    <row r="202" spans="2:44" x14ac:dyDescent="0.25">
      <c r="B202" s="89" t="s">
        <v>251</v>
      </c>
      <c r="C202" s="20" t="s">
        <v>251</v>
      </c>
      <c r="D202" s="50" t="s">
        <v>114</v>
      </c>
      <c r="E202" s="35" t="s">
        <v>77</v>
      </c>
      <c r="F202" s="35" t="s">
        <v>115</v>
      </c>
      <c r="G202" s="36" t="s">
        <v>88</v>
      </c>
      <c r="H202" s="35" t="s">
        <v>101</v>
      </c>
      <c r="I202" s="84"/>
      <c r="J202" s="11">
        <v>6</v>
      </c>
      <c r="K202" s="83"/>
      <c r="L202" s="83"/>
      <c r="M202" s="11"/>
      <c r="N202" s="11"/>
      <c r="O202" s="11"/>
      <c r="P202" s="11"/>
      <c r="Q202" s="11"/>
      <c r="R202" s="11"/>
      <c r="S202" s="11"/>
      <c r="T202" s="11"/>
      <c r="U202" s="79">
        <v>0.5</v>
      </c>
      <c r="V202" s="15">
        <f t="shared" ref="V202" si="34">SUM(I202:U202)</f>
        <v>6.5</v>
      </c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</row>
    <row r="203" spans="2:44" x14ac:dyDescent="0.25">
      <c r="B203" s="88" t="s">
        <v>277</v>
      </c>
      <c r="C203" s="20" t="s">
        <v>277</v>
      </c>
      <c r="D203" s="9" t="s">
        <v>363</v>
      </c>
      <c r="E203" s="9" t="s">
        <v>16</v>
      </c>
      <c r="F203" s="9" t="s">
        <v>110</v>
      </c>
      <c r="G203" s="10" t="s">
        <v>176</v>
      </c>
      <c r="H203" s="9"/>
      <c r="I203" s="83"/>
      <c r="J203" s="83"/>
      <c r="K203" s="83"/>
      <c r="L203" s="11"/>
      <c r="M203" s="11"/>
      <c r="N203" s="11"/>
      <c r="O203" s="11"/>
      <c r="P203" s="11"/>
      <c r="Q203" s="11">
        <v>5</v>
      </c>
      <c r="R203" s="11"/>
      <c r="S203" s="11"/>
      <c r="T203" s="11"/>
      <c r="U203" s="79">
        <v>0.5</v>
      </c>
      <c r="V203" s="15">
        <f t="shared" si="33"/>
        <v>5.5</v>
      </c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</row>
    <row r="204" spans="2:44" x14ac:dyDescent="0.25">
      <c r="B204" s="88" t="s">
        <v>326</v>
      </c>
      <c r="C204" s="20" t="s">
        <v>326</v>
      </c>
      <c r="D204" s="9" t="s">
        <v>364</v>
      </c>
      <c r="E204" s="9" t="s">
        <v>13</v>
      </c>
      <c r="F204" s="9" t="s">
        <v>218</v>
      </c>
      <c r="G204" s="10" t="s">
        <v>80</v>
      </c>
      <c r="H204" s="9" t="s">
        <v>161</v>
      </c>
      <c r="I204" s="83"/>
      <c r="J204" s="83"/>
      <c r="K204" s="83"/>
      <c r="L204" s="11"/>
      <c r="M204" s="11"/>
      <c r="N204" s="11"/>
      <c r="O204" s="11"/>
      <c r="P204" s="11"/>
      <c r="Q204" s="11">
        <v>4</v>
      </c>
      <c r="R204" s="11"/>
      <c r="S204" s="11"/>
      <c r="T204" s="11"/>
      <c r="U204" s="79">
        <v>0.5</v>
      </c>
      <c r="V204" s="15">
        <f t="shared" si="33"/>
        <v>4.5</v>
      </c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</row>
    <row r="205" spans="2:44" x14ac:dyDescent="0.25">
      <c r="B205" s="88" t="s">
        <v>326</v>
      </c>
      <c r="C205" s="20" t="s">
        <v>326</v>
      </c>
      <c r="D205" s="9" t="s">
        <v>175</v>
      </c>
      <c r="E205" s="9" t="s">
        <v>52</v>
      </c>
      <c r="F205" s="9" t="s">
        <v>141</v>
      </c>
      <c r="G205" s="10" t="s">
        <v>131</v>
      </c>
      <c r="H205" s="9" t="s">
        <v>161</v>
      </c>
      <c r="I205" s="83"/>
      <c r="J205" s="83"/>
      <c r="K205" s="83"/>
      <c r="L205" s="11"/>
      <c r="M205" s="11"/>
      <c r="N205" s="11">
        <v>4</v>
      </c>
      <c r="O205" s="11"/>
      <c r="P205" s="11"/>
      <c r="Q205" s="11"/>
      <c r="R205" s="11"/>
      <c r="S205" s="11"/>
      <c r="T205" s="11"/>
      <c r="U205" s="79">
        <v>0.5</v>
      </c>
      <c r="V205" s="15">
        <f>SUM(I205:U205)</f>
        <v>4.5</v>
      </c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</row>
    <row r="206" spans="2:44" x14ac:dyDescent="0.25">
      <c r="B206" s="89" t="s">
        <v>326</v>
      </c>
      <c r="C206" s="20" t="s">
        <v>326</v>
      </c>
      <c r="D206" s="9" t="s">
        <v>291</v>
      </c>
      <c r="E206" s="9" t="s">
        <v>54</v>
      </c>
      <c r="F206" s="9" t="s">
        <v>292</v>
      </c>
      <c r="G206" s="10" t="s">
        <v>293</v>
      </c>
      <c r="H206" s="9"/>
      <c r="I206" s="83"/>
      <c r="J206" s="11"/>
      <c r="K206" s="83"/>
      <c r="L206" s="83"/>
      <c r="M206" s="11">
        <v>4</v>
      </c>
      <c r="N206" s="11"/>
      <c r="O206" s="11"/>
      <c r="P206" s="11"/>
      <c r="Q206" s="11"/>
      <c r="R206" s="11"/>
      <c r="S206" s="11"/>
      <c r="T206" s="11"/>
      <c r="U206" s="79">
        <v>0.5</v>
      </c>
      <c r="V206" s="15">
        <f>SUM(I206:U206)</f>
        <v>4.5</v>
      </c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</row>
    <row r="207" spans="2:44" x14ac:dyDescent="0.25">
      <c r="B207" s="89" t="s">
        <v>365</v>
      </c>
      <c r="C207" s="20" t="s">
        <v>365</v>
      </c>
      <c r="D207" s="9" t="s">
        <v>223</v>
      </c>
      <c r="E207" s="9" t="s">
        <v>52</v>
      </c>
      <c r="F207" s="9" t="s">
        <v>141</v>
      </c>
      <c r="G207" s="10" t="s">
        <v>81</v>
      </c>
      <c r="H207" s="9" t="s">
        <v>161</v>
      </c>
      <c r="I207" s="83"/>
      <c r="J207" s="11">
        <v>3</v>
      </c>
      <c r="K207" s="83"/>
      <c r="L207" s="83"/>
      <c r="M207" s="11"/>
      <c r="N207" s="11"/>
      <c r="O207" s="11"/>
      <c r="P207" s="11"/>
      <c r="Q207" s="11"/>
      <c r="R207" s="11"/>
      <c r="S207" s="11"/>
      <c r="T207" s="11"/>
      <c r="U207" s="79">
        <v>0.5</v>
      </c>
      <c r="V207" s="15">
        <f>SUM(I207:U207)</f>
        <v>3.5</v>
      </c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</row>
    <row r="208" spans="2:44" x14ac:dyDescent="0.25">
      <c r="D208" s="22"/>
      <c r="E208" s="2"/>
      <c r="F208" s="2"/>
      <c r="G208" s="4"/>
      <c r="H208" s="2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78"/>
      <c r="V208" s="85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</row>
    <row r="209" spans="4:44" x14ac:dyDescent="0.25">
      <c r="D209" s="22"/>
      <c r="E209" s="2"/>
      <c r="F209" s="2"/>
      <c r="G209" s="4"/>
      <c r="H209" s="2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78"/>
      <c r="V209" s="85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</row>
    <row r="210" spans="4:44" x14ac:dyDescent="0.25">
      <c r="D210" s="22"/>
      <c r="E210" s="2"/>
      <c r="F210" s="2"/>
      <c r="G210" s="4"/>
      <c r="H210" s="2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78"/>
      <c r="V210" s="85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</row>
    <row r="211" spans="4:44" x14ac:dyDescent="0.25">
      <c r="D211" s="22"/>
      <c r="E211" s="2"/>
      <c r="F211" s="2"/>
      <c r="G211" s="4"/>
      <c r="H211" s="2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78"/>
      <c r="V211" s="85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</row>
    <row r="212" spans="4:44" x14ac:dyDescent="0.25">
      <c r="D212" s="22"/>
      <c r="E212" s="2"/>
      <c r="F212" s="2"/>
      <c r="G212" s="4"/>
      <c r="H212" s="2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78"/>
      <c r="V212" s="85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</row>
    <row r="213" spans="4:44" x14ac:dyDescent="0.25">
      <c r="D213" s="22"/>
      <c r="E213" s="2"/>
      <c r="F213" s="2"/>
      <c r="G213" s="4"/>
      <c r="H213" s="2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78"/>
      <c r="V213" s="85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</row>
    <row r="214" spans="4:44" x14ac:dyDescent="0.25">
      <c r="D214" s="22"/>
      <c r="E214" s="2"/>
      <c r="F214" s="2"/>
      <c r="G214" s="4"/>
      <c r="H214" s="2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78"/>
      <c r="V214" s="85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</row>
    <row r="215" spans="4:44" x14ac:dyDescent="0.25">
      <c r="D215" s="22"/>
      <c r="E215" s="2"/>
      <c r="F215" s="2"/>
      <c r="G215" s="4"/>
      <c r="H215" s="2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78"/>
      <c r="V215" s="85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</row>
    <row r="216" spans="4:44" x14ac:dyDescent="0.25">
      <c r="D216" s="22"/>
      <c r="E216" s="2"/>
      <c r="F216" s="2"/>
      <c r="G216" s="4"/>
      <c r="H216" s="2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78"/>
      <c r="V216" s="85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</row>
    <row r="217" spans="4:44" x14ac:dyDescent="0.25">
      <c r="D217" s="22"/>
      <c r="E217" s="2"/>
      <c r="F217" s="2"/>
      <c r="G217" s="4"/>
      <c r="H217" s="2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78"/>
      <c r="V217" s="85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</row>
    <row r="218" spans="4:44" x14ac:dyDescent="0.25">
      <c r="D218" s="22"/>
      <c r="E218" s="2"/>
      <c r="F218" s="2"/>
      <c r="G218" s="4"/>
      <c r="H218" s="2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78"/>
      <c r="V218" s="85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</row>
    <row r="219" spans="4:44" x14ac:dyDescent="0.25">
      <c r="D219" s="22"/>
      <c r="E219" s="2"/>
      <c r="F219" s="2"/>
      <c r="G219" s="4"/>
      <c r="H219" s="2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78"/>
      <c r="V219" s="85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</row>
    <row r="220" spans="4:44" x14ac:dyDescent="0.25">
      <c r="D220" s="22"/>
      <c r="E220" s="2"/>
      <c r="F220" s="2"/>
      <c r="G220" s="4"/>
      <c r="H220" s="2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78"/>
      <c r="V220" s="85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</row>
    <row r="221" spans="4:44" x14ac:dyDescent="0.25">
      <c r="D221" s="22"/>
      <c r="E221" s="2"/>
      <c r="F221" s="2"/>
      <c r="G221" s="4"/>
      <c r="H221" s="2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78"/>
      <c r="V221" s="85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</row>
  </sheetData>
  <phoneticPr fontId="4" type="noConversion"/>
  <pageMargins left="0.7" right="0.7" top="0.75" bottom="0.75" header="0.3" footer="0.3"/>
  <pageSetup paperSize="9" orientation="portrait" verticalDpi="200" r:id="rId1"/>
  <ignoredErrors>
    <ignoredError sqref="B126 B179:B180 B44:B45 B76:B77 D76:G77 B92:B93 G163:G164 B189:B190 D126:F126 D61:G61 B61 B108:B109 B141:B142 D141:G142 D92:G93 D44:G45 D108:F109 B125 D125:F125 B152:B153 D152:G153 D179:G180 D189:G190 B14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50"/>
  <sheetViews>
    <sheetView showGridLines="0" workbookViewId="0">
      <selection activeCell="B1" sqref="B1"/>
    </sheetView>
  </sheetViews>
  <sheetFormatPr baseColWidth="10" defaultRowHeight="15" x14ac:dyDescent="0.25"/>
  <cols>
    <col min="1" max="1" width="4" style="43" customWidth="1"/>
    <col min="2" max="2" width="5.7109375" style="39" customWidth="1"/>
    <col min="3" max="3" width="3.5703125" style="55" customWidth="1"/>
    <col min="4" max="4" width="18.42578125" style="43" bestFit="1" customWidth="1"/>
    <col min="5" max="16" width="4.7109375" style="38" customWidth="1"/>
    <col min="17" max="17" width="5.85546875" style="39" customWidth="1"/>
    <col min="18" max="16384" width="11.42578125" style="43"/>
  </cols>
  <sheetData>
    <row r="2" spans="2:37" ht="16.5" x14ac:dyDescent="0.25">
      <c r="B2" s="40" t="s">
        <v>10</v>
      </c>
      <c r="D2" s="41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42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</row>
    <row r="3" spans="2:37" x14ac:dyDescent="0.25">
      <c r="B3" s="44" t="s">
        <v>192</v>
      </c>
      <c r="D3" s="41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42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</row>
    <row r="4" spans="2:37" x14ac:dyDescent="0.25">
      <c r="B4" s="44"/>
      <c r="D4" s="41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42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</row>
    <row r="5" spans="2:37" x14ac:dyDescent="0.25">
      <c r="B5" s="48" t="s">
        <v>39</v>
      </c>
      <c r="C5" s="56" t="s">
        <v>369</v>
      </c>
      <c r="D5" s="46" t="s">
        <v>36</v>
      </c>
      <c r="E5" s="45">
        <v>1</v>
      </c>
      <c r="F5" s="45">
        <v>2</v>
      </c>
      <c r="G5" s="45">
        <v>3</v>
      </c>
      <c r="H5" s="45">
        <v>4</v>
      </c>
      <c r="I5" s="45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5">
        <v>11</v>
      </c>
      <c r="P5" s="45">
        <v>12</v>
      </c>
      <c r="Q5" s="45" t="s">
        <v>32</v>
      </c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</row>
    <row r="6" spans="2:37" x14ac:dyDescent="0.25">
      <c r="B6" s="69">
        <v>1</v>
      </c>
      <c r="C6" s="57">
        <v>1</v>
      </c>
      <c r="D6" s="9" t="s">
        <v>161</v>
      </c>
      <c r="E6" s="34">
        <v>19</v>
      </c>
      <c r="F6" s="34">
        <v>31</v>
      </c>
      <c r="G6" s="34">
        <v>24</v>
      </c>
      <c r="H6" s="34">
        <v>31</v>
      </c>
      <c r="I6" s="34">
        <v>30</v>
      </c>
      <c r="J6" s="34">
        <v>31</v>
      </c>
      <c r="K6" s="34">
        <v>31</v>
      </c>
      <c r="L6" s="34">
        <v>29</v>
      </c>
      <c r="M6" s="34">
        <v>31</v>
      </c>
      <c r="N6" s="34">
        <v>31</v>
      </c>
      <c r="O6" s="34">
        <v>22</v>
      </c>
      <c r="P6" s="34">
        <v>31</v>
      </c>
      <c r="Q6" s="47">
        <f>SUM(E6:P6)</f>
        <v>341</v>
      </c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</row>
    <row r="7" spans="2:37" x14ac:dyDescent="0.25">
      <c r="B7" s="54">
        <v>2</v>
      </c>
      <c r="C7" s="57">
        <v>2</v>
      </c>
      <c r="D7" s="9" t="s">
        <v>37</v>
      </c>
      <c r="E7" s="34">
        <v>21</v>
      </c>
      <c r="F7" s="34">
        <v>20</v>
      </c>
      <c r="G7" s="34">
        <v>25</v>
      </c>
      <c r="H7" s="34">
        <v>25</v>
      </c>
      <c r="I7" s="34">
        <v>23</v>
      </c>
      <c r="J7" s="34">
        <v>17</v>
      </c>
      <c r="K7" s="34">
        <v>13</v>
      </c>
      <c r="L7" s="34">
        <v>18</v>
      </c>
      <c r="M7" s="34">
        <v>18</v>
      </c>
      <c r="N7" s="34">
        <v>20</v>
      </c>
      <c r="O7" s="34">
        <v>19</v>
      </c>
      <c r="P7" s="34">
        <v>6</v>
      </c>
      <c r="Q7" s="47">
        <f t="shared" ref="Q7" si="0">SUM(E7:P7)</f>
        <v>225</v>
      </c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</row>
    <row r="8" spans="2:37" x14ac:dyDescent="0.25">
      <c r="B8" s="69">
        <v>3</v>
      </c>
      <c r="C8" s="57">
        <v>3</v>
      </c>
      <c r="D8" s="9" t="s">
        <v>119</v>
      </c>
      <c r="E8" s="34">
        <v>8</v>
      </c>
      <c r="F8" s="34">
        <v>16</v>
      </c>
      <c r="G8" s="34">
        <v>13</v>
      </c>
      <c r="H8" s="34">
        <v>15</v>
      </c>
      <c r="I8" s="34">
        <v>22</v>
      </c>
      <c r="J8" s="34">
        <v>25</v>
      </c>
      <c r="K8" s="34">
        <v>21</v>
      </c>
      <c r="L8" s="34">
        <v>16</v>
      </c>
      <c r="M8" s="34">
        <v>22</v>
      </c>
      <c r="N8" s="34">
        <v>18</v>
      </c>
      <c r="O8" s="34">
        <v>21</v>
      </c>
      <c r="P8" s="34">
        <v>16</v>
      </c>
      <c r="Q8" s="47">
        <f t="shared" ref="Q8:Q15" si="1">SUM(E8:P8)</f>
        <v>213</v>
      </c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</row>
    <row r="9" spans="2:37" x14ac:dyDescent="0.25">
      <c r="B9" s="49">
        <v>4</v>
      </c>
      <c r="C9" s="57">
        <v>4</v>
      </c>
      <c r="D9" s="9" t="s">
        <v>44</v>
      </c>
      <c r="E9" s="34">
        <v>8</v>
      </c>
      <c r="F9" s="34">
        <v>7</v>
      </c>
      <c r="G9" s="34">
        <v>4</v>
      </c>
      <c r="H9" s="34">
        <v>9</v>
      </c>
      <c r="I9" s="34">
        <v>8</v>
      </c>
      <c r="J9" s="34">
        <v>9</v>
      </c>
      <c r="K9" s="34">
        <v>9</v>
      </c>
      <c r="L9" s="34">
        <v>9</v>
      </c>
      <c r="M9" s="34">
        <v>9</v>
      </c>
      <c r="N9" s="34">
        <v>4</v>
      </c>
      <c r="O9" s="34">
        <v>4</v>
      </c>
      <c r="P9" s="34">
        <v>7</v>
      </c>
      <c r="Q9" s="47">
        <f t="shared" si="1"/>
        <v>87</v>
      </c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</row>
    <row r="10" spans="2:37" x14ac:dyDescent="0.25">
      <c r="B10" s="49">
        <v>5</v>
      </c>
      <c r="C10" s="57">
        <v>5</v>
      </c>
      <c r="D10" s="9" t="s">
        <v>245</v>
      </c>
      <c r="E10" s="34"/>
      <c r="F10" s="34"/>
      <c r="G10" s="34">
        <v>3</v>
      </c>
      <c r="H10" s="34">
        <v>3</v>
      </c>
      <c r="I10" s="34">
        <v>5</v>
      </c>
      <c r="J10" s="34">
        <v>4</v>
      </c>
      <c r="K10" s="34">
        <v>11</v>
      </c>
      <c r="L10" s="34">
        <v>7</v>
      </c>
      <c r="M10" s="34">
        <v>12</v>
      </c>
      <c r="N10" s="34">
        <v>4</v>
      </c>
      <c r="O10" s="34">
        <v>3</v>
      </c>
      <c r="P10" s="34">
        <v>9</v>
      </c>
      <c r="Q10" s="47">
        <f t="shared" si="1"/>
        <v>61</v>
      </c>
    </row>
    <row r="11" spans="2:37" x14ac:dyDescent="0.25">
      <c r="B11" s="49">
        <v>6</v>
      </c>
      <c r="C11" s="57">
        <v>6</v>
      </c>
      <c r="D11" s="9" t="s">
        <v>180</v>
      </c>
      <c r="E11" s="34">
        <v>3</v>
      </c>
      <c r="F11" s="34">
        <v>3</v>
      </c>
      <c r="G11" s="34">
        <v>2</v>
      </c>
      <c r="H11" s="34">
        <v>7</v>
      </c>
      <c r="I11" s="34">
        <v>4</v>
      </c>
      <c r="J11" s="34">
        <v>2</v>
      </c>
      <c r="K11" s="34">
        <v>5</v>
      </c>
      <c r="L11" s="34">
        <v>4</v>
      </c>
      <c r="M11" s="34">
        <v>5</v>
      </c>
      <c r="N11" s="34">
        <v>7</v>
      </c>
      <c r="O11" s="34">
        <v>4</v>
      </c>
      <c r="P11" s="34">
        <v>6</v>
      </c>
      <c r="Q11" s="47">
        <f>SUM(E11:P11)</f>
        <v>52</v>
      </c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</row>
    <row r="12" spans="2:37" x14ac:dyDescent="0.25">
      <c r="B12" s="49">
        <v>7</v>
      </c>
      <c r="C12" s="57">
        <v>7</v>
      </c>
      <c r="D12" s="9" t="s">
        <v>144</v>
      </c>
      <c r="E12" s="34">
        <v>8</v>
      </c>
      <c r="F12" s="34">
        <v>4</v>
      </c>
      <c r="G12" s="34">
        <v>7</v>
      </c>
      <c r="H12" s="34">
        <v>3</v>
      </c>
      <c r="I12" s="34">
        <v>4</v>
      </c>
      <c r="J12" s="34">
        <v>2</v>
      </c>
      <c r="K12" s="34">
        <v>3</v>
      </c>
      <c r="L12" s="34">
        <v>5</v>
      </c>
      <c r="M12" s="34"/>
      <c r="N12" s="34">
        <v>4</v>
      </c>
      <c r="O12" s="34">
        <v>3</v>
      </c>
      <c r="P12" s="34">
        <v>3</v>
      </c>
      <c r="Q12" s="47">
        <f t="shared" si="1"/>
        <v>46</v>
      </c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</row>
    <row r="13" spans="2:37" x14ac:dyDescent="0.25">
      <c r="B13" s="49">
        <v>8</v>
      </c>
      <c r="C13" s="57">
        <v>8</v>
      </c>
      <c r="D13" s="9" t="s">
        <v>225</v>
      </c>
      <c r="E13" s="34">
        <v>3</v>
      </c>
      <c r="F13" s="34">
        <v>4</v>
      </c>
      <c r="G13" s="34">
        <v>4</v>
      </c>
      <c r="H13" s="34">
        <v>4</v>
      </c>
      <c r="I13" s="34"/>
      <c r="J13" s="34">
        <v>3</v>
      </c>
      <c r="K13" s="34">
        <v>4</v>
      </c>
      <c r="L13" s="34">
        <v>4</v>
      </c>
      <c r="M13" s="34">
        <v>4</v>
      </c>
      <c r="N13" s="34">
        <v>4</v>
      </c>
      <c r="O13" s="34">
        <v>4</v>
      </c>
      <c r="P13" s="34">
        <v>4</v>
      </c>
      <c r="Q13" s="47">
        <f>SUM(E13:P13)</f>
        <v>42</v>
      </c>
    </row>
    <row r="14" spans="2:37" x14ac:dyDescent="0.25">
      <c r="B14" s="49">
        <v>9</v>
      </c>
      <c r="C14" s="57">
        <v>8</v>
      </c>
      <c r="D14" s="52" t="s">
        <v>69</v>
      </c>
      <c r="E14" s="34">
        <v>4</v>
      </c>
      <c r="F14" s="34">
        <v>4</v>
      </c>
      <c r="G14" s="34">
        <v>3</v>
      </c>
      <c r="H14" s="34">
        <v>4</v>
      </c>
      <c r="I14" s="34">
        <v>3</v>
      </c>
      <c r="J14" s="34">
        <v>3</v>
      </c>
      <c r="K14" s="34">
        <v>3</v>
      </c>
      <c r="L14" s="34">
        <v>4</v>
      </c>
      <c r="M14" s="34">
        <v>3</v>
      </c>
      <c r="N14" s="34">
        <v>4</v>
      </c>
      <c r="O14" s="34">
        <v>3</v>
      </c>
      <c r="P14" s="34">
        <v>3</v>
      </c>
      <c r="Q14" s="47">
        <f t="shared" si="1"/>
        <v>41</v>
      </c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</row>
    <row r="15" spans="2:37" x14ac:dyDescent="0.25">
      <c r="B15" s="70">
        <v>10</v>
      </c>
      <c r="C15" s="57">
        <v>10</v>
      </c>
      <c r="D15" s="9" t="s">
        <v>124</v>
      </c>
      <c r="E15" s="34">
        <v>11</v>
      </c>
      <c r="F15" s="34">
        <v>6</v>
      </c>
      <c r="G15" s="34">
        <v>7</v>
      </c>
      <c r="H15" s="34">
        <v>2</v>
      </c>
      <c r="I15" s="34">
        <v>4</v>
      </c>
      <c r="J15" s="34">
        <v>2</v>
      </c>
      <c r="K15" s="34">
        <v>1</v>
      </c>
      <c r="L15" s="34"/>
      <c r="M15" s="34"/>
      <c r="N15" s="34"/>
      <c r="O15" s="34"/>
      <c r="P15" s="34"/>
      <c r="Q15" s="47">
        <f t="shared" si="1"/>
        <v>33</v>
      </c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</row>
    <row r="16" spans="2:37" x14ac:dyDescent="0.25">
      <c r="B16" s="49">
        <v>11</v>
      </c>
      <c r="C16" s="57">
        <v>11</v>
      </c>
      <c r="D16" s="9" t="s">
        <v>104</v>
      </c>
      <c r="E16" s="34">
        <v>4</v>
      </c>
      <c r="F16" s="34">
        <v>6</v>
      </c>
      <c r="G16" s="34">
        <v>6</v>
      </c>
      <c r="H16" s="34">
        <v>4</v>
      </c>
      <c r="I16" s="34">
        <v>4</v>
      </c>
      <c r="J16" s="34">
        <v>2</v>
      </c>
      <c r="K16" s="34"/>
      <c r="L16" s="34">
        <v>1</v>
      </c>
      <c r="M16" s="34">
        <v>1</v>
      </c>
      <c r="N16" s="34">
        <v>1</v>
      </c>
      <c r="O16" s="34">
        <v>2</v>
      </c>
      <c r="P16" s="34"/>
      <c r="Q16" s="47">
        <f t="shared" ref="Q16:Q21" si="2">SUM(E16:P16)</f>
        <v>31</v>
      </c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</row>
    <row r="17" spans="2:37" x14ac:dyDescent="0.25">
      <c r="B17" s="49">
        <v>12</v>
      </c>
      <c r="C17" s="57">
        <v>12</v>
      </c>
      <c r="D17" s="9" t="s">
        <v>136</v>
      </c>
      <c r="E17" s="34">
        <v>1</v>
      </c>
      <c r="F17" s="34">
        <v>1</v>
      </c>
      <c r="G17" s="34">
        <v>1</v>
      </c>
      <c r="H17" s="34">
        <v>3</v>
      </c>
      <c r="I17" s="34">
        <v>2</v>
      </c>
      <c r="J17" s="34">
        <v>3</v>
      </c>
      <c r="K17" s="34"/>
      <c r="L17" s="34">
        <v>3</v>
      </c>
      <c r="M17" s="34">
        <v>4</v>
      </c>
      <c r="N17" s="34">
        <v>5</v>
      </c>
      <c r="O17" s="34">
        <v>1</v>
      </c>
      <c r="P17" s="34">
        <v>4</v>
      </c>
      <c r="Q17" s="47">
        <f>SUM(E17:P17)</f>
        <v>28</v>
      </c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</row>
    <row r="18" spans="2:37" x14ac:dyDescent="0.25">
      <c r="B18" s="49">
        <v>13</v>
      </c>
      <c r="C18" s="57">
        <v>14</v>
      </c>
      <c r="D18" s="9" t="s">
        <v>113</v>
      </c>
      <c r="E18" s="34">
        <v>4</v>
      </c>
      <c r="F18" s="34"/>
      <c r="G18" s="34"/>
      <c r="H18" s="34">
        <v>2</v>
      </c>
      <c r="I18" s="34"/>
      <c r="J18" s="34">
        <v>2</v>
      </c>
      <c r="K18" s="34"/>
      <c r="L18" s="34">
        <v>2</v>
      </c>
      <c r="M18" s="34"/>
      <c r="N18" s="34">
        <v>3</v>
      </c>
      <c r="O18" s="34">
        <v>5</v>
      </c>
      <c r="P18" s="34">
        <v>6</v>
      </c>
      <c r="Q18" s="47">
        <f>SUM(E18:P18)</f>
        <v>24</v>
      </c>
    </row>
    <row r="19" spans="2:37" x14ac:dyDescent="0.25">
      <c r="B19" s="49">
        <v>14</v>
      </c>
      <c r="C19" s="57">
        <v>13</v>
      </c>
      <c r="D19" s="9" t="s">
        <v>174</v>
      </c>
      <c r="E19" s="34">
        <v>6</v>
      </c>
      <c r="F19" s="34">
        <v>6</v>
      </c>
      <c r="G19" s="34">
        <v>2</v>
      </c>
      <c r="H19" s="34"/>
      <c r="I19" s="34"/>
      <c r="J19" s="34">
        <v>4</v>
      </c>
      <c r="K19" s="34"/>
      <c r="L19" s="34">
        <v>3</v>
      </c>
      <c r="M19" s="34"/>
      <c r="N19" s="34"/>
      <c r="O19" s="34"/>
      <c r="P19" s="34"/>
      <c r="Q19" s="47">
        <f>SUM(E19:P19)</f>
        <v>21</v>
      </c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</row>
    <row r="20" spans="2:37" x14ac:dyDescent="0.25">
      <c r="B20" s="49">
        <v>15</v>
      </c>
      <c r="C20" s="57">
        <v>15</v>
      </c>
      <c r="D20" s="9" t="s">
        <v>107</v>
      </c>
      <c r="E20" s="34">
        <v>4</v>
      </c>
      <c r="F20" s="34">
        <v>3</v>
      </c>
      <c r="G20" s="34">
        <v>3</v>
      </c>
      <c r="H20" s="34"/>
      <c r="I20" s="34"/>
      <c r="J20" s="34"/>
      <c r="K20" s="34"/>
      <c r="L20" s="34"/>
      <c r="M20" s="34">
        <v>6</v>
      </c>
      <c r="N20" s="34"/>
      <c r="O20" s="34"/>
      <c r="P20" s="34"/>
      <c r="Q20" s="47">
        <f t="shared" ref="Q20" si="3">SUM(E20:P20)</f>
        <v>16</v>
      </c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</row>
    <row r="21" spans="2:37" x14ac:dyDescent="0.25">
      <c r="B21" s="49">
        <v>15</v>
      </c>
      <c r="C21" s="57">
        <v>15</v>
      </c>
      <c r="D21" s="9" t="s">
        <v>101</v>
      </c>
      <c r="E21" s="34"/>
      <c r="F21" s="34">
        <v>7</v>
      </c>
      <c r="G21" s="34">
        <v>9</v>
      </c>
      <c r="H21" s="34"/>
      <c r="I21" s="34"/>
      <c r="J21" s="34"/>
      <c r="K21" s="34"/>
      <c r="L21" s="34"/>
      <c r="M21" s="34"/>
      <c r="N21" s="34"/>
      <c r="O21" s="34"/>
      <c r="P21" s="34"/>
      <c r="Q21" s="47">
        <f t="shared" si="2"/>
        <v>16</v>
      </c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</row>
    <row r="22" spans="2:37" x14ac:dyDescent="0.25">
      <c r="B22" s="49">
        <v>17</v>
      </c>
      <c r="C22" s="57">
        <v>18</v>
      </c>
      <c r="D22" s="9" t="s">
        <v>340</v>
      </c>
      <c r="E22" s="34"/>
      <c r="F22" s="34"/>
      <c r="G22" s="34"/>
      <c r="H22" s="34"/>
      <c r="I22" s="34"/>
      <c r="J22" s="34"/>
      <c r="K22" s="34"/>
      <c r="L22" s="34">
        <v>7</v>
      </c>
      <c r="M22" s="34">
        <v>2</v>
      </c>
      <c r="N22" s="34"/>
      <c r="O22" s="34"/>
      <c r="P22" s="34">
        <v>3</v>
      </c>
      <c r="Q22" s="47">
        <f>SUM(E22:P22)</f>
        <v>12</v>
      </c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</row>
    <row r="23" spans="2:37" x14ac:dyDescent="0.25">
      <c r="B23" s="49">
        <v>18</v>
      </c>
      <c r="C23" s="57">
        <v>20</v>
      </c>
      <c r="D23" s="9" t="s">
        <v>321</v>
      </c>
      <c r="E23" s="34"/>
      <c r="F23" s="34"/>
      <c r="G23" s="34"/>
      <c r="H23" s="34"/>
      <c r="I23" s="34"/>
      <c r="J23" s="34"/>
      <c r="K23" s="34">
        <v>3</v>
      </c>
      <c r="L23" s="34">
        <v>2</v>
      </c>
      <c r="M23" s="34"/>
      <c r="N23" s="34"/>
      <c r="O23" s="34">
        <v>3</v>
      </c>
      <c r="P23" s="34">
        <v>3</v>
      </c>
      <c r="Q23" s="47">
        <f>SUM(E23:P23)</f>
        <v>11</v>
      </c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</row>
    <row r="24" spans="2:37" x14ac:dyDescent="0.25">
      <c r="B24" s="49">
        <v>19</v>
      </c>
      <c r="C24" s="57">
        <v>17</v>
      </c>
      <c r="D24" s="9" t="s">
        <v>271</v>
      </c>
      <c r="E24" s="34"/>
      <c r="F24" s="34"/>
      <c r="G24" s="34"/>
      <c r="H24" s="34"/>
      <c r="I24" s="34">
        <v>10</v>
      </c>
      <c r="J24" s="34"/>
      <c r="K24" s="34"/>
      <c r="L24" s="34"/>
      <c r="M24" s="34"/>
      <c r="N24" s="34"/>
      <c r="O24" s="34"/>
      <c r="P24" s="34"/>
      <c r="Q24" s="47">
        <f t="shared" ref="Q24:Q28" si="4">SUM(E24:P24)</f>
        <v>10</v>
      </c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</row>
    <row r="25" spans="2:37" x14ac:dyDescent="0.25">
      <c r="B25" s="49">
        <v>20</v>
      </c>
      <c r="C25" s="57">
        <v>21</v>
      </c>
      <c r="D25" s="9" t="s">
        <v>78</v>
      </c>
      <c r="E25" s="34">
        <v>1</v>
      </c>
      <c r="F25" s="34"/>
      <c r="G25" s="34"/>
      <c r="H25" s="34"/>
      <c r="I25" s="34"/>
      <c r="J25" s="34"/>
      <c r="K25" s="34">
        <v>3</v>
      </c>
      <c r="L25" s="34">
        <v>3</v>
      </c>
      <c r="M25" s="34"/>
      <c r="N25" s="34"/>
      <c r="O25" s="34"/>
      <c r="P25" s="34">
        <v>2</v>
      </c>
      <c r="Q25" s="47">
        <f>SUM(E25:P25)</f>
        <v>9</v>
      </c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</row>
    <row r="26" spans="2:37" x14ac:dyDescent="0.25">
      <c r="B26" s="49">
        <v>20</v>
      </c>
      <c r="C26" s="57">
        <v>18</v>
      </c>
      <c r="D26" s="9" t="s">
        <v>226</v>
      </c>
      <c r="E26" s="34">
        <v>3</v>
      </c>
      <c r="F26" s="34">
        <v>3</v>
      </c>
      <c r="G26" s="34">
        <v>1</v>
      </c>
      <c r="H26" s="34">
        <v>1</v>
      </c>
      <c r="I26" s="34"/>
      <c r="J26" s="34">
        <v>1</v>
      </c>
      <c r="K26" s="34"/>
      <c r="L26" s="34"/>
      <c r="M26" s="34"/>
      <c r="N26" s="34"/>
      <c r="O26" s="34"/>
      <c r="P26" s="34"/>
      <c r="Q26" s="47">
        <f t="shared" si="4"/>
        <v>9</v>
      </c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</row>
    <row r="27" spans="2:37" x14ac:dyDescent="0.25">
      <c r="B27" s="49">
        <v>22</v>
      </c>
      <c r="C27" s="57">
        <v>22</v>
      </c>
      <c r="D27" s="9" t="s">
        <v>354</v>
      </c>
      <c r="E27" s="34"/>
      <c r="F27" s="34"/>
      <c r="G27" s="34"/>
      <c r="H27" s="34"/>
      <c r="I27" s="34"/>
      <c r="J27" s="34"/>
      <c r="K27" s="34"/>
      <c r="L27" s="34"/>
      <c r="M27" s="34">
        <v>2</v>
      </c>
      <c r="N27" s="34">
        <v>4</v>
      </c>
      <c r="O27" s="34"/>
      <c r="P27" s="34"/>
      <c r="Q27" s="47">
        <f>SUM(E27:P27)</f>
        <v>6</v>
      </c>
    </row>
    <row r="28" spans="2:37" x14ac:dyDescent="0.25">
      <c r="B28" s="49">
        <v>22</v>
      </c>
      <c r="C28" s="57">
        <v>22</v>
      </c>
      <c r="D28" s="9" t="s">
        <v>318</v>
      </c>
      <c r="E28" s="34"/>
      <c r="F28" s="34"/>
      <c r="G28" s="34"/>
      <c r="H28" s="34"/>
      <c r="I28" s="34"/>
      <c r="J28" s="34"/>
      <c r="K28" s="34">
        <v>6</v>
      </c>
      <c r="L28" s="34"/>
      <c r="M28" s="34"/>
      <c r="N28" s="34"/>
      <c r="O28" s="34"/>
      <c r="P28" s="34"/>
      <c r="Q28" s="47">
        <f t="shared" si="4"/>
        <v>6</v>
      </c>
    </row>
    <row r="29" spans="2:37" x14ac:dyDescent="0.25">
      <c r="B29" s="49">
        <v>22</v>
      </c>
      <c r="C29" s="57">
        <v>22</v>
      </c>
      <c r="D29" s="9" t="s">
        <v>315</v>
      </c>
      <c r="E29" s="34"/>
      <c r="F29" s="34"/>
      <c r="G29" s="34"/>
      <c r="H29" s="34">
        <v>2</v>
      </c>
      <c r="I29" s="34"/>
      <c r="J29" s="34">
        <v>4</v>
      </c>
      <c r="K29" s="34"/>
      <c r="L29" s="34"/>
      <c r="M29" s="34"/>
      <c r="N29" s="34"/>
      <c r="O29" s="34"/>
      <c r="P29" s="34"/>
      <c r="Q29" s="47">
        <f t="shared" ref="Q29" si="5">SUM(E29:P29)</f>
        <v>6</v>
      </c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</row>
    <row r="30" spans="2:37" x14ac:dyDescent="0.25">
      <c r="B30" s="49">
        <v>22</v>
      </c>
      <c r="C30" s="57">
        <v>22</v>
      </c>
      <c r="D30" s="9" t="s">
        <v>143</v>
      </c>
      <c r="E30" s="34">
        <v>2</v>
      </c>
      <c r="F30" s="34">
        <v>2</v>
      </c>
      <c r="G30" s="34">
        <v>2</v>
      </c>
      <c r="H30" s="34"/>
      <c r="I30" s="34"/>
      <c r="J30" s="34"/>
      <c r="K30" s="34"/>
      <c r="L30" s="34"/>
      <c r="M30" s="34"/>
      <c r="N30" s="34"/>
      <c r="O30" s="34"/>
      <c r="P30" s="34"/>
      <c r="Q30" s="47">
        <f t="shared" ref="Q30:Q43" si="6">SUM(E30:P30)</f>
        <v>6</v>
      </c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</row>
    <row r="31" spans="2:37" x14ac:dyDescent="0.25">
      <c r="B31" s="49">
        <v>26</v>
      </c>
      <c r="C31" s="57"/>
      <c r="D31" s="71" t="s">
        <v>375</v>
      </c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>
        <v>4</v>
      </c>
      <c r="Q31" s="47">
        <f>SUM(E31:P31)</f>
        <v>4</v>
      </c>
    </row>
    <row r="32" spans="2:37" x14ac:dyDescent="0.25">
      <c r="B32" s="49">
        <v>26</v>
      </c>
      <c r="C32" s="57">
        <v>26</v>
      </c>
      <c r="D32" s="9" t="s">
        <v>372</v>
      </c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>
        <v>4</v>
      </c>
      <c r="P32" s="34"/>
      <c r="Q32" s="47">
        <f>SUM(E32:P32)</f>
        <v>4</v>
      </c>
    </row>
    <row r="33" spans="2:37" x14ac:dyDescent="0.25">
      <c r="B33" s="49">
        <v>26</v>
      </c>
      <c r="C33" s="57">
        <v>26</v>
      </c>
      <c r="D33" s="9" t="s">
        <v>337</v>
      </c>
      <c r="E33" s="34"/>
      <c r="F33" s="34"/>
      <c r="G33" s="34"/>
      <c r="H33" s="34"/>
      <c r="I33" s="34"/>
      <c r="J33" s="34"/>
      <c r="K33" s="34"/>
      <c r="L33" s="34">
        <v>4</v>
      </c>
      <c r="M33" s="34"/>
      <c r="N33" s="34"/>
      <c r="O33" s="34"/>
      <c r="P33" s="34"/>
      <c r="Q33" s="47">
        <f>SUM(E33:P33)</f>
        <v>4</v>
      </c>
    </row>
    <row r="34" spans="2:37" x14ac:dyDescent="0.25">
      <c r="B34" s="49">
        <v>26</v>
      </c>
      <c r="C34" s="57">
        <v>26</v>
      </c>
      <c r="D34" s="9" t="s">
        <v>295</v>
      </c>
      <c r="E34" s="34"/>
      <c r="F34" s="34"/>
      <c r="G34" s="34"/>
      <c r="H34" s="34"/>
      <c r="I34" s="34">
        <v>4</v>
      </c>
      <c r="J34" s="34"/>
      <c r="K34" s="34"/>
      <c r="L34" s="34"/>
      <c r="M34" s="34"/>
      <c r="N34" s="34"/>
      <c r="O34" s="34"/>
      <c r="P34" s="34"/>
      <c r="Q34" s="47">
        <f>SUM(E34:P34)</f>
        <v>4</v>
      </c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</row>
    <row r="35" spans="2:37" x14ac:dyDescent="0.25">
      <c r="B35" s="49">
        <v>26</v>
      </c>
      <c r="C35" s="57">
        <v>26</v>
      </c>
      <c r="D35" s="9" t="s">
        <v>229</v>
      </c>
      <c r="E35" s="34"/>
      <c r="F35" s="34"/>
      <c r="G35" s="34">
        <v>4</v>
      </c>
      <c r="H35" s="34"/>
      <c r="I35" s="34"/>
      <c r="J35" s="34"/>
      <c r="K35" s="34"/>
      <c r="L35" s="34"/>
      <c r="M35" s="34"/>
      <c r="N35" s="34"/>
      <c r="O35" s="34"/>
      <c r="P35" s="34"/>
      <c r="Q35" s="47">
        <f t="shared" ref="Q35" si="7">SUM(E35:P35)</f>
        <v>4</v>
      </c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</row>
    <row r="36" spans="2:37" x14ac:dyDescent="0.25">
      <c r="B36" s="49">
        <v>26</v>
      </c>
      <c r="C36" s="57">
        <v>26</v>
      </c>
      <c r="D36" s="9" t="s">
        <v>198</v>
      </c>
      <c r="E36" s="34"/>
      <c r="F36" s="34">
        <v>4</v>
      </c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47">
        <f t="shared" ref="Q36:Q41" si="8">SUM(E36:P36)</f>
        <v>4</v>
      </c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</row>
    <row r="37" spans="2:37" x14ac:dyDescent="0.25">
      <c r="B37" s="49">
        <v>32</v>
      </c>
      <c r="C37" s="57">
        <v>31</v>
      </c>
      <c r="D37" s="9" t="s">
        <v>371</v>
      </c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>
        <v>3</v>
      </c>
      <c r="P37" s="34"/>
      <c r="Q37" s="47">
        <f>SUM(E37:P37)</f>
        <v>3</v>
      </c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</row>
    <row r="38" spans="2:37" x14ac:dyDescent="0.25">
      <c r="B38" s="49">
        <v>32</v>
      </c>
      <c r="C38" s="57">
        <v>31</v>
      </c>
      <c r="D38" s="9" t="s">
        <v>296</v>
      </c>
      <c r="E38" s="34"/>
      <c r="F38" s="34"/>
      <c r="G38" s="34"/>
      <c r="H38" s="34"/>
      <c r="I38" s="34">
        <v>3</v>
      </c>
      <c r="J38" s="34"/>
      <c r="K38" s="34"/>
      <c r="L38" s="34"/>
      <c r="M38" s="34"/>
      <c r="N38" s="34"/>
      <c r="O38" s="34"/>
      <c r="P38" s="34"/>
      <c r="Q38" s="47">
        <f t="shared" si="8"/>
        <v>3</v>
      </c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</row>
    <row r="39" spans="2:37" x14ac:dyDescent="0.25">
      <c r="B39" s="49">
        <v>32</v>
      </c>
      <c r="C39" s="57">
        <v>31</v>
      </c>
      <c r="D39" s="9" t="s">
        <v>257</v>
      </c>
      <c r="E39" s="34"/>
      <c r="F39" s="34"/>
      <c r="G39" s="34"/>
      <c r="H39" s="34">
        <v>3</v>
      </c>
      <c r="I39" s="34"/>
      <c r="J39" s="34"/>
      <c r="K39" s="34"/>
      <c r="L39" s="34"/>
      <c r="M39" s="34"/>
      <c r="N39" s="34"/>
      <c r="O39" s="34"/>
      <c r="P39" s="34"/>
      <c r="Q39" s="47">
        <f t="shared" si="8"/>
        <v>3</v>
      </c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</row>
    <row r="40" spans="2:37" x14ac:dyDescent="0.25">
      <c r="B40" s="49">
        <v>35</v>
      </c>
      <c r="C40" s="57">
        <v>34</v>
      </c>
      <c r="D40" s="9" t="s">
        <v>367</v>
      </c>
      <c r="E40" s="34"/>
      <c r="F40" s="34"/>
      <c r="G40" s="34"/>
      <c r="H40" s="34"/>
      <c r="I40" s="34"/>
      <c r="J40" s="34"/>
      <c r="K40" s="34"/>
      <c r="L40" s="34"/>
      <c r="M40" s="34">
        <v>2</v>
      </c>
      <c r="N40" s="34"/>
      <c r="O40" s="34"/>
      <c r="P40" s="34"/>
      <c r="Q40" s="47">
        <f t="shared" si="8"/>
        <v>2</v>
      </c>
    </row>
    <row r="41" spans="2:37" x14ac:dyDescent="0.25">
      <c r="B41" s="49">
        <v>35</v>
      </c>
      <c r="C41" s="57">
        <v>34</v>
      </c>
      <c r="D41" s="9" t="s">
        <v>313</v>
      </c>
      <c r="E41" s="34"/>
      <c r="F41" s="34"/>
      <c r="G41" s="34"/>
      <c r="H41" s="34"/>
      <c r="I41" s="34"/>
      <c r="J41" s="34">
        <v>2</v>
      </c>
      <c r="K41" s="34"/>
      <c r="L41" s="34"/>
      <c r="M41" s="34"/>
      <c r="N41" s="34"/>
      <c r="O41" s="34"/>
      <c r="P41" s="34"/>
      <c r="Q41" s="47">
        <f t="shared" si="8"/>
        <v>2</v>
      </c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</row>
    <row r="42" spans="2:37" x14ac:dyDescent="0.25">
      <c r="B42" s="49">
        <v>37</v>
      </c>
      <c r="C42" s="57"/>
      <c r="D42" s="71" t="s">
        <v>374</v>
      </c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>
        <v>1</v>
      </c>
      <c r="Q42" s="47">
        <f>SUM(E42:P42)</f>
        <v>1</v>
      </c>
    </row>
    <row r="43" spans="2:37" x14ac:dyDescent="0.25">
      <c r="B43" s="70">
        <v>37</v>
      </c>
      <c r="C43" s="57">
        <v>36</v>
      </c>
      <c r="D43" s="9" t="s">
        <v>191</v>
      </c>
      <c r="E43" s="34">
        <v>1</v>
      </c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47">
        <f t="shared" si="6"/>
        <v>1</v>
      </c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</row>
    <row r="44" spans="2:37" x14ac:dyDescent="0.25">
      <c r="B44" s="49"/>
      <c r="C44" s="57"/>
      <c r="D44" s="9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47">
        <f t="shared" ref="Q44:Q46" si="9">SUM(E44:P44)</f>
        <v>0</v>
      </c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</row>
    <row r="45" spans="2:37" x14ac:dyDescent="0.25">
      <c r="B45" s="49"/>
      <c r="C45" s="57"/>
      <c r="D45" s="9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47">
        <f t="shared" si="9"/>
        <v>0</v>
      </c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</row>
    <row r="46" spans="2:37" x14ac:dyDescent="0.25">
      <c r="B46" s="49"/>
      <c r="C46" s="57"/>
      <c r="D46" s="9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47">
        <f t="shared" si="9"/>
        <v>0</v>
      </c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</row>
    <row r="47" spans="2:37" x14ac:dyDescent="0.25">
      <c r="B47" s="49"/>
      <c r="C47" s="57"/>
      <c r="D47" s="9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47">
        <f t="shared" ref="Q47:Q50" si="10">SUM(E47:P47)</f>
        <v>0</v>
      </c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</row>
    <row r="48" spans="2:37" x14ac:dyDescent="0.25">
      <c r="B48" s="49"/>
      <c r="C48" s="57"/>
      <c r="D48" s="9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47">
        <f t="shared" si="10"/>
        <v>0</v>
      </c>
    </row>
    <row r="49" spans="2:37" x14ac:dyDescent="0.25">
      <c r="B49" s="49"/>
      <c r="C49" s="57"/>
      <c r="D49" s="9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47">
        <f t="shared" si="10"/>
        <v>0</v>
      </c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</row>
    <row r="50" spans="2:37" x14ac:dyDescent="0.25">
      <c r="B50" s="49"/>
      <c r="C50" s="57"/>
      <c r="D50" s="9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47">
        <f t="shared" si="10"/>
        <v>0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Acumulado Autocross 2024</vt:lpstr>
      <vt:lpstr>Acumulado 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Galo</dc:creator>
  <cp:lastModifiedBy>ROLF</cp:lastModifiedBy>
  <dcterms:created xsi:type="dcterms:W3CDTF">2014-04-06T22:55:21Z</dcterms:created>
  <dcterms:modified xsi:type="dcterms:W3CDTF">2024-12-17T09:26:39Z</dcterms:modified>
</cp:coreProperties>
</file>